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45621"/>
</workbook>
</file>

<file path=xl/calcChain.xml><?xml version="1.0" encoding="utf-8"?>
<calcChain xmlns="http://schemas.openxmlformats.org/spreadsheetml/2006/main">
  <c r="D20" i="32" l="1"/>
  <c r="D19" i="32"/>
  <c r="D18" i="32"/>
  <c r="D17" i="32"/>
  <c r="D16" i="32"/>
  <c r="D15" i="32"/>
  <c r="D14" i="32"/>
  <c r="D13" i="32"/>
  <c r="D12" i="32"/>
  <c r="B106" i="32" l="1"/>
  <c r="C106" i="32"/>
  <c r="D106" i="32"/>
  <c r="E106" i="32"/>
  <c r="F106" i="32"/>
  <c r="G106" i="32"/>
  <c r="H106" i="32"/>
  <c r="I106" i="32"/>
  <c r="J106" i="32"/>
  <c r="E20" i="32"/>
  <c r="E19" i="32"/>
  <c r="E18" i="32"/>
  <c r="E17" i="32"/>
  <c r="E16" i="32"/>
  <c r="E15" i="32"/>
  <c r="E14" i="32"/>
  <c r="E13" i="32"/>
  <c r="E12" i="32"/>
  <c r="I65" i="92"/>
  <c r="J105" i="32" l="1"/>
  <c r="I105" i="32"/>
  <c r="H105" i="32"/>
  <c r="G105" i="32"/>
  <c r="F105" i="32"/>
  <c r="E105" i="32"/>
  <c r="D105" i="32"/>
  <c r="C105" i="32"/>
  <c r="B105" i="32"/>
  <c r="I64" i="92"/>
  <c r="B104" i="32" l="1"/>
  <c r="C104" i="32"/>
  <c r="D104" i="32"/>
  <c r="E104" i="32"/>
  <c r="F104" i="32"/>
  <c r="G104" i="32"/>
  <c r="H104" i="32"/>
  <c r="I104" i="32"/>
  <c r="J104" i="32"/>
  <c r="I63" i="92" l="1"/>
  <c r="I62" i="92"/>
  <c r="J102" i="32" l="1"/>
  <c r="I102" i="32"/>
  <c r="H102" i="32"/>
  <c r="G102" i="32"/>
  <c r="F102" i="32"/>
  <c r="E102" i="32"/>
  <c r="D102" i="32"/>
  <c r="C102" i="32"/>
  <c r="B102" i="32"/>
  <c r="B101" i="32" l="1"/>
  <c r="C101" i="32"/>
  <c r="D101" i="32"/>
  <c r="E101" i="32"/>
  <c r="F101" i="32"/>
  <c r="G101" i="32"/>
  <c r="H101" i="32"/>
  <c r="I101" i="32"/>
  <c r="J101" i="32"/>
  <c r="I61" i="92"/>
  <c r="J100" i="32" l="1"/>
  <c r="I100" i="32"/>
  <c r="H100" i="32"/>
  <c r="G100" i="32"/>
  <c r="F100" i="32"/>
  <c r="E100" i="32"/>
  <c r="D100" i="32"/>
  <c r="C100" i="32"/>
  <c r="B100" i="32"/>
  <c r="I60" i="92"/>
  <c r="A1" i="93" l="1"/>
  <c r="B4" i="93" s="1"/>
  <c r="A1" i="97"/>
  <c r="B4" i="97" s="1"/>
  <c r="A1" i="98"/>
  <c r="B4" i="98" s="1"/>
  <c r="A1" i="99"/>
  <c r="B4" i="99" s="1"/>
  <c r="J99" i="32" l="1"/>
  <c r="I99" i="32"/>
  <c r="H99" i="32"/>
  <c r="G99" i="32"/>
  <c r="F99" i="32"/>
  <c r="E99" i="32"/>
  <c r="D99" i="32"/>
  <c r="C99" i="32"/>
  <c r="B99" i="32"/>
  <c r="I59" i="92" l="1"/>
  <c r="B98" i="32" l="1"/>
  <c r="C98" i="32"/>
  <c r="D98" i="32"/>
  <c r="E98" i="32"/>
  <c r="F98" i="32"/>
  <c r="G98" i="32"/>
  <c r="H98" i="32"/>
  <c r="I98" i="32"/>
  <c r="J98" i="32"/>
  <c r="I58" i="92"/>
  <c r="I57" i="92" l="1"/>
  <c r="J96" i="32"/>
  <c r="I96" i="32"/>
  <c r="H96" i="32"/>
  <c r="G96" i="32"/>
  <c r="F96" i="32"/>
  <c r="E96" i="32"/>
  <c r="D96" i="32"/>
  <c r="C96" i="32"/>
  <c r="B96" i="32"/>
  <c r="A82" i="32" l="1"/>
  <c r="J94" i="32"/>
  <c r="J95" i="32"/>
  <c r="J88" i="32"/>
  <c r="J89" i="32"/>
  <c r="J90" i="32"/>
  <c r="J92" i="32"/>
  <c r="J93" i="32"/>
  <c r="J86" i="32"/>
  <c r="J87" i="32"/>
  <c r="I94" i="32"/>
  <c r="I95" i="32"/>
  <c r="I93" i="32"/>
  <c r="I88" i="32"/>
  <c r="I89" i="32"/>
  <c r="I90" i="32"/>
  <c r="I92" i="32"/>
  <c r="I86" i="32"/>
  <c r="I87" i="32"/>
  <c r="H94" i="32"/>
  <c r="H95" i="32"/>
  <c r="H93" i="32"/>
  <c r="H88" i="32"/>
  <c r="H89" i="32"/>
  <c r="H90" i="32"/>
  <c r="H92" i="32"/>
  <c r="H87" i="32"/>
  <c r="H86" i="32"/>
  <c r="G94" i="32"/>
  <c r="G95" i="32"/>
  <c r="G93" i="32"/>
  <c r="G88" i="32"/>
  <c r="G89" i="32"/>
  <c r="G90" i="32"/>
  <c r="G92" i="32"/>
  <c r="G87" i="32"/>
  <c r="G86" i="32"/>
  <c r="F94" i="32"/>
  <c r="F95" i="32"/>
  <c r="F93" i="32"/>
  <c r="F88" i="32"/>
  <c r="F89" i="32"/>
  <c r="F90" i="32"/>
  <c r="F92" i="32"/>
  <c r="F87" i="32"/>
  <c r="F86" i="32"/>
  <c r="E94" i="32"/>
  <c r="E95" i="32"/>
  <c r="E93" i="32"/>
  <c r="E88" i="32"/>
  <c r="E89" i="32"/>
  <c r="E90" i="32"/>
  <c r="E92" i="32"/>
  <c r="E87" i="32"/>
  <c r="E86" i="32"/>
  <c r="D94" i="32"/>
  <c r="D95" i="32"/>
  <c r="D93" i="32"/>
  <c r="D88" i="32"/>
  <c r="D89" i="32"/>
  <c r="D90" i="32"/>
  <c r="D92" i="32"/>
  <c r="D87" i="32"/>
  <c r="D86" i="32"/>
  <c r="C94" i="32"/>
  <c r="C95" i="32"/>
  <c r="C93" i="32"/>
  <c r="C88" i="32"/>
  <c r="C89" i="32"/>
  <c r="C90" i="32"/>
  <c r="C92" i="32"/>
  <c r="C87" i="32"/>
  <c r="C86" i="32"/>
  <c r="B94" i="32"/>
  <c r="B95" i="32"/>
  <c r="B93" i="32"/>
  <c r="B88" i="32"/>
  <c r="B89" i="32"/>
  <c r="B90" i="32"/>
  <c r="B92" i="32"/>
  <c r="B87"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alcChain>
</file>

<file path=xl/sharedStrings.xml><?xml version="1.0" encoding="utf-8"?>
<sst xmlns="http://schemas.openxmlformats.org/spreadsheetml/2006/main" count="1787" uniqueCount="834">
  <si>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</si>
  <si>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</si>
  <si>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</si>
  <si>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</si>
  <si>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</si>
  <si>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</si>
  <si>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</si>
  <si>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</si>
  <si>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</si>
  <si>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</si>
  <si>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</si>
  <si>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</si>
  <si>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</si>
  <si>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</si>
  <si>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</si>
  <si>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</si>
  <si>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</si>
  <si>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</si>
  <si>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</si>
  <si>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</si>
  <si>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</si>
  <si>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</si>
  <si>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</si>
  <si>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</si>
  <si>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</si>
  <si>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</si>
  <si>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</si>
  <si>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</si>
  <si>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</si>
  <si>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</si>
  <si>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</si>
  <si>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</si>
  <si>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</si>
  <si>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</si>
  <si>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</si>
  <si>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</si>
  <si>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</si>
  <si>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</si>
  <si>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</si>
  <si>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</si>
  <si>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</si>
  <si>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</si>
  <si>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</si>
  <si>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</si>
  <si>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</si>
  <si>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</si>
  <si>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</si>
  <si>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</si>
  <si>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</si>
  <si>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</si>
  <si>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</si>
  <si>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</si>
  <si>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</si>
  <si>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</si>
  <si>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</si>
  <si>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</si>
  <si>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</si>
  <si>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</si>
  <si>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</si>
  <si>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</si>
  <si>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</si>
  <si>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</si>
  <si>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</si>
  <si>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</si>
  <si>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</si>
  <si>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</si>
  <si>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</si>
  <si>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</si>
  <si>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</si>
  <si>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</si>
  <si>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</si>
  <si>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</si>
  <si>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</si>
  <si>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</si>
  <si>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</si>
  <si>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</si>
  <si>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</si>
  <si>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</si>
  <si>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</si>
  <si>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</si>
  <si>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</si>
  <si>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</si>
  <si>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</si>
  <si>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</si>
  <si>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</si>
  <si>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</si>
  <si>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</si>
  <si>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</si>
  <si>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</si>
  <si>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</si>
  <si>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</si>
  <si>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</si>
  <si>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</si>
  <si>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</si>
  <si>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</si>
  <si>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</si>
  <si>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</si>
  <si>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</si>
  <si>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</si>
  <si>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</si>
  <si>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</si>
  <si>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</si>
  <si>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</si>
  <si>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</si>
  <si>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</si>
  <si>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</si>
  <si>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</si>
  <si>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</si>
  <si>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</si>
  <si>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</si>
  <si>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</si>
  <si>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</si>
  <si>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</si>
  <si>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</si>
  <si>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</si>
  <si>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</si>
  <si>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</si>
  <si>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</si>
  <si>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</si>
  <si>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</si>
  <si>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</si>
  <si>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</si>
  <si>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</si>
  <si>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</si>
  <si>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</si>
  <si>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</si>
  <si>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</si>
  <si>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</si>
  <si>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</si>
  <si>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</si>
  <si>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</si>
  <si>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</si>
  <si>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</si>
  <si>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</si>
  <si>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</si>
  <si>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</si>
  <si>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</si>
  <si>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</si>
  <si>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</si>
  <si>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</si>
  <si>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</si>
  <si>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</si>
  <si>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</si>
  <si>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</si>
  <si>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</si>
  <si>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</si>
  <si>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</si>
  <si>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</si>
  <si>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</si>
  <si>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</si>
  <si>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</si>
  <si>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</si>
  <si>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</si>
  <si>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</si>
  <si>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</si>
  <si>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</si>
  <si>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</si>
  <si>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</si>
  <si>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</si>
  <si>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</si>
  <si>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</si>
  <si>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</si>
  <si>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</si>
  <si>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</si>
  <si>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</si>
  <si>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</si>
  <si>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</si>
  <si>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</si>
  <si>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</si>
  <si>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</si>
  <si>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</si>
  <si>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</si>
  <si>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</si>
  <si>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</si>
  <si>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</si>
  <si>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</si>
  <si>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</si>
  <si>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</si>
  <si>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</si>
  <si>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</si>
  <si>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</si>
  <si>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</si>
  <si>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</si>
  <si>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</si>
  <si>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</si>
  <si>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</si>
  <si>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</si>
  <si>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</si>
  <si>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</si>
  <si>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</si>
  <si>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</si>
  <si>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</si>
  <si>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</si>
  <si>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</si>
  <si>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</si>
  <si>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</si>
  <si>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</si>
  <si>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</si>
  <si>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</si>
  <si>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</si>
  <si>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</si>
  <si>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</si>
  <si>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</si>
  <si>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</si>
  <si>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</si>
  <si>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</si>
  <si>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</si>
  <si>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</si>
  <si>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</si>
  <si>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</si>
  <si>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</si>
  <si>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</si>
  <si>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</si>
  <si>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</si>
  <si>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</si>
  <si>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</si>
  <si>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</si>
  <si>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</si>
  <si>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</si>
  <si>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</si>
  <si>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</si>
  <si>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</si>
  <si>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</si>
  <si>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</si>
  <si>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</si>
  <si>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</si>
  <si>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</si>
  <si>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</si>
  <si>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</si>
  <si>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</si>
  <si>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</si>
  <si>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</si>
  <si>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</si>
  <si>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</si>
  <si>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</si>
  <si>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</si>
  <si>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</si>
  <si>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</si>
  <si>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</si>
  <si>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</si>
  <si>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</si>
  <si>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</si>
  <si>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</si>
  <si>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</si>
  <si>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</si>
  <si>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</si>
  <si>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</si>
  <si>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</si>
  <si>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</si>
  <si>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</si>
  <si>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</si>
  <si>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</si>
  <si>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</si>
  <si>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</si>
  <si>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</si>
  <si>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</si>
  <si>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</si>
  <si>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</si>
  <si>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</si>
  <si>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</si>
  <si>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</si>
  <si>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</si>
  <si>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</si>
  <si>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</si>
  <si>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</si>
  <si>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</si>
  <si>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</si>
  <si>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</si>
  <si>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</si>
  <si>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</si>
  <si>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</si>
  <si>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</si>
  <si>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</si>
  <si>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</si>
  <si>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</si>
  <si>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</si>
  <si>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</si>
  <si>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</si>
  <si>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</si>
  <si>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</si>
  <si>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</si>
  <si>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</si>
  <si>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</si>
  <si>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</si>
  <si>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</si>
  <si>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</si>
  <si>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</si>
  <si>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</si>
  <si>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</si>
  <si>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</si>
  <si>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</si>
  <si>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</si>
  <si>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</si>
  <si>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</si>
  <si>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</si>
  <si>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</si>
  <si>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</si>
  <si>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</si>
  <si>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</si>
  <si>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</si>
  <si>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</si>
  <si>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</si>
  <si>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</si>
  <si>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</si>
  <si>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</si>
  <si>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</si>
  <si>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</si>
  <si>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</si>
  <si>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</si>
  <si>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</si>
  <si>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</si>
  <si>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</si>
  <si>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</si>
  <si>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</si>
  <si>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</si>
  <si>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</si>
  <si>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</si>
  <si>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</si>
  <si>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</si>
  <si>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</si>
  <si>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</si>
  <si>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</si>
  <si>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</si>
  <si>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</si>
  <si>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</si>
  <si>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</si>
  <si>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</si>
  <si>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</si>
  <si>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</si>
  <si>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</si>
  <si>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</si>
  <si>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</si>
  <si>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</si>
  <si>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</si>
  <si>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</si>
  <si>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</si>
  <si>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</si>
  <si>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</si>
  <si>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</si>
  <si>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</si>
  <si>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</si>
  <si>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</si>
  <si>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</si>
  <si>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</si>
  <si>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</si>
  <si>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</si>
  <si>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</si>
  <si>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</si>
  <si>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</si>
  <si>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</si>
  <si>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</si>
  <si>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</si>
  <si>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</si>
  <si>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</si>
  <si>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</si>
  <si>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</si>
  <si>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</si>
  <si>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</si>
  <si>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</si>
  <si>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</si>
  <si>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</si>
  <si>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</si>
  <si>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</si>
  <si>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</si>
  <si>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</si>
  <si>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</si>
  <si>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</si>
  <si>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</si>
  <si>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</si>
  <si>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</si>
  <si>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</si>
  <si>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</si>
  <si>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</si>
  <si>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</si>
  <si>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</si>
  <si>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</si>
  <si>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</si>
  <si>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</si>
  <si>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</si>
  <si>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</si>
  <si>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</si>
  <si>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</si>
  <si>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</si>
  <si>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</si>
  <si>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</si>
  <si>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</si>
  <si>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</si>
  <si>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</si>
  <si>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</si>
  <si>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</si>
  <si>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</si>
  <si>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</si>
  <si>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</si>
  <si>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</si>
  <si>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</si>
  <si>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</si>
  <si>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</si>
  <si>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</si>
  <si>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</si>
  <si>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</si>
  <si>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</si>
  <si>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</si>
  <si>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</si>
  <si>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</si>
  <si>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</si>
  <si>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</si>
  <si>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</si>
  <si>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</si>
  <si>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</si>
  <si>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</si>
  <si>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</si>
  <si>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</si>
  <si>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</si>
  <si>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</si>
  <si>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</si>
  <si>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</si>
  <si>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</si>
  <si>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</si>
  <si>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</si>
  <si>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</si>
  <si>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</si>
  <si>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</si>
  <si>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</si>
  <si>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</si>
  <si>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</si>
  <si>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</si>
  <si>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</si>
  <si>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</si>
  <si>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</si>
  <si>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</si>
  <si>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</si>
  <si>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</si>
  <si>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</si>
  <si>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</si>
  <si>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</si>
  <si>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</si>
  <si>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</si>
  <si>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</si>
  <si>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</si>
  <si>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</si>
  <si>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</si>
  <si>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</si>
  <si>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</si>
  <si>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</si>
  <si>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</si>
  <si>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</si>
  <si>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</si>
  <si>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</si>
  <si>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</si>
  <si>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</si>
  <si>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</si>
  <si>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</si>
  <si>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</si>
  <si>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</si>
  <si>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</si>
  <si>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</si>
  <si>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</si>
  <si>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</si>
  <si>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</si>
  <si>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</si>
  <si>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</si>
  <si>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</si>
  <si>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</si>
  <si>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</si>
  <si>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</si>
  <si>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</si>
  <si>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</si>
  <si>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</si>
  <si>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</si>
  <si>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</si>
  <si>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</si>
  <si>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</si>
  <si>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</si>
  <si>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</si>
  <si>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</si>
  <si>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</si>
  <si>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</si>
  <si>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</si>
  <si>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</si>
  <si>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</si>
  <si>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</si>
  <si>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</si>
  <si>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</si>
  <si>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</si>
  <si>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</si>
  <si>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</si>
  <si>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</si>
  <si>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</si>
  <si>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</si>
  <si>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</si>
  <si>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</si>
  <si>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</si>
  <si>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</si>
  <si>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</si>
  <si>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</si>
  <si>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</si>
  <si>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</si>
  <si>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</si>
  <si>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</si>
  <si>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</si>
  <si>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</si>
  <si>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</si>
  <si>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</si>
  <si>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</si>
  <si>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</si>
  <si>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</si>
  <si>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</si>
  <si>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</si>
  <si>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</si>
  <si>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</si>
  <si>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</si>
  <si>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</si>
  <si>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</si>
  <si>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</si>
  <si>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</si>
  <si>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</si>
  <si>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</si>
  <si>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</si>
  <si>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</si>
  <si>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</si>
  <si>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</si>
  <si>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</si>
  <si>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</si>
  <si>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</si>
  <si>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</si>
  <si>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</si>
  <si>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</si>
  <si>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</si>
  <si>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</si>
  <si>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</si>
  <si>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</si>
  <si>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</si>
  <si>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</si>
  <si>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</si>
  <si>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</si>
  <si>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</si>
  <si>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</si>
  <si>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</si>
  <si>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</si>
  <si>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</si>
  <si>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</si>
  <si>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</si>
  <si>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</si>
  <si>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</si>
  <si>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</si>
  <si>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</si>
  <si>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</si>
  <si>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</si>
  <si>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</si>
  <si>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</si>
  <si>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</si>
  <si>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</si>
  <si>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</si>
  <si>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</si>
  <si>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</si>
  <si>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</si>
  <si>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</si>
  <si>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</si>
  <si>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</si>
  <si>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</si>
  <si>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</si>
  <si>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</si>
  <si>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</si>
  <si>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</si>
  <si>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</si>
  <si>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</si>
  <si>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</si>
  <si>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</si>
  <si>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</si>
  <si>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</si>
  <si>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</si>
  <si>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</si>
  <si>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</si>
  <si>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</si>
  <si>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</si>
  <si>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</si>
  <si>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</si>
  <si>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</si>
  <si>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</si>
  <si>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</si>
  <si>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</si>
  <si>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</si>
  <si>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</si>
  <si>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</si>
  <si>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</si>
  <si>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</si>
  <si>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</si>
  <si>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</si>
  <si>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</si>
  <si>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</si>
  <si>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</si>
  <si>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</si>
  <si>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</si>
  <si>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</si>
  <si>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</si>
  <si>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</si>
  <si>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</si>
  <si>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</si>
  <si>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</si>
  <si>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</si>
  <si>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</si>
  <si>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</si>
  <si>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</si>
  <si>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</si>
  <si>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</si>
  <si>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</si>
  <si>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</si>
  <si>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</si>
  <si>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</si>
  <si>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</si>
  <si>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</si>
  <si>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</si>
  <si>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</si>
  <si>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</si>
  <si>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</si>
  <si>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</si>
  <si>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</si>
  <si>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</si>
  <si>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</si>
  <si>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</si>
  <si>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</si>
  <si>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</si>
  <si>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</si>
  <si>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</si>
  <si>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</si>
  <si>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</si>
  <si>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</si>
  <si>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</si>
  <si>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</si>
  <si>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</si>
  <si>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</si>
  <si>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</si>
  <si>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</si>
  <si>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</si>
  <si>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</si>
  <si>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</si>
  <si>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</si>
  <si>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</si>
  <si>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</si>
  <si>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</si>
  <si>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</si>
  <si>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</si>
  <si>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</si>
  <si>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</si>
  <si>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</si>
  <si>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</si>
  <si>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</si>
  <si>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</si>
  <si>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</si>
  <si>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</si>
  <si>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</si>
  <si>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</si>
  <si>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</si>
  <si>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</si>
  <si>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</si>
  <si>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</si>
  <si>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</si>
  <si>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</si>
  <si>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</si>
  <si>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</si>
  <si>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</si>
  <si>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</si>
  <si>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</si>
  <si>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</si>
  <si>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</si>
  <si>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</si>
  <si>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</si>
  <si>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</si>
  <si>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</si>
  <si>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</si>
  <si>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</si>
  <si>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</si>
  <si>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</si>
  <si>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</si>
  <si>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</si>
  <si>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</si>
  <si>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</si>
  <si>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</si>
  <si>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</si>
  <si>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</si>
  <si>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</si>
  <si>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</si>
  <si>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</si>
  <si>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</si>
  <si>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</si>
  <si>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</si>
  <si>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</si>
  <si>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</si>
  <si>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</si>
  <si>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</si>
  <si>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</si>
  <si>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</si>
  <si>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</si>
  <si>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</si>
  <si>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</si>
  <si>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</si>
  <si>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</si>
  <si>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</si>
  <si>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</si>
  <si>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</si>
  <si>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</si>
  <si>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</si>
  <si>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</si>
  <si>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</si>
  <si>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</si>
  <si>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</si>
  <si>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</si>
  <si>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</si>
  <si>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</si>
  <si>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</si>
  <si>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</si>
  <si>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</si>
  <si>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</si>
  <si>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</si>
  <si>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</si>
  <si>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</si>
  <si>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</si>
  <si>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</si>
  <si>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</si>
  <si>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</si>
  <si>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</si>
  <si>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</si>
  <si>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</si>
  <si>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</si>
  <si>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</si>
  <si>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</si>
  <si>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</si>
  <si>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</si>
  <si>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</si>
  <si>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</si>
  <si>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</si>
  <si>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</si>
  <si>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</si>
  <si>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</si>
  <si>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</si>
  <si>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</si>
  <si>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</si>
  <si>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</si>
  <si>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</si>
  <si>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</si>
  <si>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</si>
  <si>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</si>
  <si>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</si>
  <si>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</si>
  <si>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</si>
  <si>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</si>
  <si>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</si>
  <si>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</si>
  <si>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</si>
  <si>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</si>
  <si>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</si>
  <si>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</si>
  <si>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</si>
  <si>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</si>
  <si>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</si>
  <si>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</si>
  <si>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</si>
  <si>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</si>
  <si>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</si>
  <si>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</si>
  <si>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</si>
  <si>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</si>
  <si>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</si>
  <si>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</si>
  <si>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</si>
  <si>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</si>
  <si>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</si>
  <si>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</si>
  <si>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</si>
  <si>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</si>
  <si>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</si>
  <si>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</si>
  <si>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</si>
  <si>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</si>
  <si>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</si>
  <si>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</si>
  <si>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</si>
  <si>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</si>
  <si>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</si>
  <si>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</si>
  <si>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</si>
  <si>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</si>
  <si>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</si>
  <si>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</si>
  <si>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</si>
  <si>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</si>
  <si>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</si>
  <si>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</si>
  <si>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</si>
  <si>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</si>
  <si>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</si>
  <si>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</si>
  <si>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</si>
  <si>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</si>
  <si>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</si>
  <si>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</si>
  <si>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</si>
  <si>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</si>
  <si>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</si>
  <si>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</si>
  <si>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</si>
  <si>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</si>
  <si>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</si>
  <si>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</si>
  <si>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</si>
  <si>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</si>
  <si>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</si>
  <si>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</si>
  <si>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</si>
  <si>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</si>
  <si>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</si>
  <si>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</si>
  <si>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</si>
  <si>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</si>
  <si>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</si>
  <si>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</si>
  <si>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</si>
  <si>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</si>
  <si>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</si>
  <si>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</si>
  <si>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</si>
  <si>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</si>
  <si>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</si>
  <si>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</si>
  <si>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</si>
  <si>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</si>
  <si>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</si>
  <si>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</si>
  <si>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</si>
  <si>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</si>
  <si>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Палилула (Ниш)</t>
  </si>
  <si>
    <t>Природно кретање становништва
2005 ─ 2022.</t>
  </si>
  <si>
    <t>Број становника
Број становника се односи на годину посматрања. Подаци о броју становника за 2005,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</si>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</sst>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733</c:v>
                </c:pt>
                <c:pt idx="1">
                  <c:v>678</c:v>
                </c:pt>
                <c:pt idx="2">
                  <c:v>708</c:v>
                </c:pt>
                <c:pt idx="3">
                  <c:v>773</c:v>
                </c:pt>
                <c:pt idx="4">
                  <c:v>765</c:v>
                </c:pt>
                <c:pt idx="5">
                  <c:v>780</c:v>
                </c:pt>
                <c:pt idx="6">
                  <c:v>754</c:v>
                </c:pt>
                <c:pt idx="7">
                  <c:v>749</c:v>
                </c:pt>
                <c:pt idx="8">
                  <c:v>657</c:v>
                </c:pt>
                <c:pt idx="9">
                  <c:v>684</c:v>
                </c:pt>
                <c:pt idx="10">
                  <c:v>662</c:v>
                </c:pt>
                <c:pt idx="11">
                  <c:v>694</c:v>
                </c:pt>
                <c:pt idx="12">
                  <c:v>674</c:v>
                </c:pt>
                <c:pt idx="13">
                  <c:v>678</c:v>
                </c:pt>
                <c:pt idx="14">
                  <c:v>653</c:v>
                </c:pt>
                <c:pt idx="15">
                  <c:v>644</c:v>
                </c:pt>
                <c:pt idx="16">
                  <c:v>605</c:v>
                </c:pt>
                <c:pt idx="17">
                  <c:v>664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830</c:v>
                </c:pt>
                <c:pt idx="1">
                  <c:v>654</c:v>
                </c:pt>
                <c:pt idx="2">
                  <c:v>683</c:v>
                </c:pt>
                <c:pt idx="3">
                  <c:v>790</c:v>
                </c:pt>
                <c:pt idx="4">
                  <c:v>879</c:v>
                </c:pt>
                <c:pt idx="5">
                  <c:v>867</c:v>
                </c:pt>
                <c:pt idx="6">
                  <c:v>854</c:v>
                </c:pt>
                <c:pt idx="7">
                  <c:v>875</c:v>
                </c:pt>
                <c:pt idx="8">
                  <c:v>855</c:v>
                </c:pt>
                <c:pt idx="9">
                  <c:v>911</c:v>
                </c:pt>
                <c:pt idx="10">
                  <c:v>846</c:v>
                </c:pt>
                <c:pt idx="11">
                  <c:v>795</c:v>
                </c:pt>
                <c:pt idx="12">
                  <c:v>893</c:v>
                </c:pt>
                <c:pt idx="13">
                  <c:v>919</c:v>
                </c:pt>
                <c:pt idx="14">
                  <c:v>886</c:v>
                </c:pt>
                <c:pt idx="15">
                  <c:v>1119</c:v>
                </c:pt>
                <c:pt idx="16">
                  <c:v>1300</c:v>
                </c:pt>
                <c:pt idx="17">
                  <c:v>987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-97</c:v>
                </c:pt>
                <c:pt idx="1">
                  <c:v>24</c:v>
                </c:pt>
                <c:pt idx="2">
                  <c:v>25</c:v>
                </c:pt>
                <c:pt idx="3">
                  <c:v>-17</c:v>
                </c:pt>
                <c:pt idx="4">
                  <c:v>-114</c:v>
                </c:pt>
                <c:pt idx="5">
                  <c:v>-87</c:v>
                </c:pt>
                <c:pt idx="6">
                  <c:v>-100</c:v>
                </c:pt>
                <c:pt idx="7">
                  <c:v>-126</c:v>
                </c:pt>
                <c:pt idx="8">
                  <c:v>-198</c:v>
                </c:pt>
                <c:pt idx="9">
                  <c:v>-227</c:v>
                </c:pt>
                <c:pt idx="10">
                  <c:v>-184</c:v>
                </c:pt>
                <c:pt idx="11">
                  <c:v>-101</c:v>
                </c:pt>
                <c:pt idx="12">
                  <c:v>-219</c:v>
                </c:pt>
                <c:pt idx="13">
                  <c:v>-241</c:v>
                </c:pt>
                <c:pt idx="14">
                  <c:v>-233</c:v>
                </c:pt>
                <c:pt idx="15">
                  <c:v>-475</c:v>
                </c:pt>
                <c:pt idx="16">
                  <c:v>-695</c:v>
                </c:pt>
                <c:pt idx="17">
                  <c:v>-323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5639424"/>
        <c:axId val="135640960"/>
      </c:lineChart>
      <c:catAx>
        <c:axId val="1356394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5640960"/>
        <c:crosses val="autoZero"/>
        <c:auto val="1"/>
        <c:lblAlgn val="ctr"/>
        <c:lblOffset val="100"/>
        <c:tickLblSkip val="2"/>
        <c:tickMarkSkip val="2"/>
        <c:noMultiLvlLbl val="0"/>
      </c:catAx>
      <c:valAx>
        <c:axId val="135640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563942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8</c:v>
                </c:pt>
                <c:pt idx="1">
                  <c:v>7</c:v>
                </c:pt>
                <c:pt idx="2">
                  <c:v>1</c:v>
                </c:pt>
                <c:pt idx="3">
                  <c:v>7</c:v>
                </c:pt>
                <c:pt idx="4">
                  <c:v>6</c:v>
                </c:pt>
                <c:pt idx="5">
                  <c:v>7</c:v>
                </c:pt>
                <c:pt idx="6">
                  <c:v>8</c:v>
                </c:pt>
                <c:pt idx="7">
                  <c:v>4</c:v>
                </c:pt>
                <c:pt idx="8">
                  <c:v>4</c:v>
                </c:pt>
                <c:pt idx="9">
                  <c:v>3</c:v>
                </c:pt>
                <c:pt idx="10">
                  <c:v>1</c:v>
                </c:pt>
                <c:pt idx="11">
                  <c:v>3</c:v>
                </c:pt>
                <c:pt idx="12">
                  <c:v>3</c:v>
                </c:pt>
                <c:pt idx="13">
                  <c:v>2</c:v>
                </c:pt>
                <c:pt idx="14">
                  <c:v>1</c:v>
                </c:pt>
                <c:pt idx="15">
                  <c:v>3</c:v>
                </c:pt>
                <c:pt idx="16">
                  <c:v>5</c:v>
                </c:pt>
                <c:pt idx="17">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6382336"/>
        <c:axId val="136383872"/>
      </c:lineChart>
      <c:catAx>
        <c:axId val="136382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383872"/>
        <c:crosses val="autoZero"/>
        <c:auto val="1"/>
        <c:lblAlgn val="ctr"/>
        <c:lblOffset val="100"/>
        <c:tickLblSkip val="2"/>
        <c:tickMarkSkip val="2"/>
        <c:noMultiLvlLbl val="0"/>
      </c:catAx>
      <c:valAx>
        <c:axId val="1363838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382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Палилула (Ниш)</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10</c:v>
                </c:pt>
                <c:pt idx="1">
                  <c:v>9.3000000000000007</c:v>
                </c:pt>
                <c:pt idx="2">
                  <c:v>9.6</c:v>
                </c:pt>
                <c:pt idx="3">
                  <c:v>10.5</c:v>
                </c:pt>
                <c:pt idx="4">
                  <c:v>10.3</c:v>
                </c:pt>
                <c:pt idx="5">
                  <c:v>10.5</c:v>
                </c:pt>
                <c:pt idx="6">
                  <c:v>10.199999999999999</c:v>
                </c:pt>
                <c:pt idx="7">
                  <c:v>10.199999999999999</c:v>
                </c:pt>
                <c:pt idx="8">
                  <c:v>8.9</c:v>
                </c:pt>
                <c:pt idx="9">
                  <c:v>9.3000000000000007</c:v>
                </c:pt>
                <c:pt idx="10">
                  <c:v>9.1</c:v>
                </c:pt>
                <c:pt idx="11">
                  <c:v>9.5</c:v>
                </c:pt>
                <c:pt idx="12">
                  <c:v>9.1999999999999993</c:v>
                </c:pt>
                <c:pt idx="13">
                  <c:v>9.3000000000000007</c:v>
                </c:pt>
                <c:pt idx="14">
                  <c:v>9</c:v>
                </c:pt>
                <c:pt idx="15">
                  <c:v>8.9</c:v>
                </c:pt>
                <c:pt idx="16">
                  <c:v>8.4</c:v>
                </c:pt>
                <c:pt idx="17">
                  <c:v>9.5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6515968"/>
        <c:axId val="136517504"/>
      </c:lineChart>
      <c:catAx>
        <c:axId val="13651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17504"/>
        <c:crosses val="autoZero"/>
        <c:auto val="1"/>
        <c:lblAlgn val="ctr"/>
        <c:lblOffset val="100"/>
        <c:tickLblSkip val="2"/>
        <c:tickMarkSkip val="2"/>
        <c:noMultiLvlLbl val="0"/>
      </c:catAx>
      <c:valAx>
        <c:axId val="136517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15968"/>
        <c:crosses val="autoZero"/>
        <c:crossBetween val="midCat"/>
      </c:valAx>
      <c:spPr>
        <a:ln>
          <a:solidFill>
            <a:schemeClr val="tx1"/>
          </a:solidFill>
        </a:ln>
      </c:spPr>
    </c:plotArea>
    <c:legend>
      <c:legendPos val="l"/>
      <c:layout>
        <c:manualLayout>
          <c:xMode val="edge"/>
          <c:yMode val="edge"/>
          <c:x val="0.11744065928860807"/>
          <c:y val="0.65435518099493939"/>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72996</c:v>
                </c:pt>
                <c:pt idx="1">
                  <c:v>73288</c:v>
                </c:pt>
                <c:pt idx="2">
                  <c:v>73610</c:v>
                </c:pt>
                <c:pt idx="3">
                  <c:v>73831</c:v>
                </c:pt>
                <c:pt idx="4">
                  <c:v>73951</c:v>
                </c:pt>
                <c:pt idx="5">
                  <c:v>74054</c:v>
                </c:pt>
                <c:pt idx="6">
                  <c:v>73825</c:v>
                </c:pt>
                <c:pt idx="7">
                  <c:v>73791</c:v>
                </c:pt>
                <c:pt idx="8">
                  <c:v>73584</c:v>
                </c:pt>
                <c:pt idx="9">
                  <c:v>73317</c:v>
                </c:pt>
                <c:pt idx="10">
                  <c:v>73140</c:v>
                </c:pt>
                <c:pt idx="11">
                  <c:v>73049</c:v>
                </c:pt>
                <c:pt idx="12">
                  <c:v>72942</c:v>
                </c:pt>
                <c:pt idx="13">
                  <c:v>72843</c:v>
                </c:pt>
                <c:pt idx="14">
                  <c:v>72750</c:v>
                </c:pt>
                <c:pt idx="15">
                  <c:v>72480</c:v>
                </c:pt>
                <c:pt idx="16">
                  <c:v>71910</c:v>
                </c:pt>
                <c:pt idx="17">
                  <c:v>69985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6554368"/>
        <c:axId val="136555904"/>
      </c:lineChart>
      <c:catAx>
        <c:axId val="1365543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55904"/>
        <c:crosses val="autoZero"/>
        <c:auto val="1"/>
        <c:lblAlgn val="ctr"/>
        <c:lblOffset val="100"/>
        <c:tickLblSkip val="2"/>
        <c:tickMarkSkip val="2"/>
        <c:noMultiLvlLbl val="0"/>
      </c:catAx>
      <c:valAx>
        <c:axId val="136555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543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Палилула (Ниш)</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11.4</c:v>
                </c:pt>
                <c:pt idx="1">
                  <c:v>8.9</c:v>
                </c:pt>
                <c:pt idx="2">
                  <c:v>9.3000000000000007</c:v>
                </c:pt>
                <c:pt idx="3">
                  <c:v>10.7</c:v>
                </c:pt>
                <c:pt idx="4">
                  <c:v>11.9</c:v>
                </c:pt>
                <c:pt idx="5">
                  <c:v>11.7</c:v>
                </c:pt>
                <c:pt idx="6">
                  <c:v>11.6</c:v>
                </c:pt>
                <c:pt idx="7">
                  <c:v>11.9</c:v>
                </c:pt>
                <c:pt idx="8">
                  <c:v>11.6</c:v>
                </c:pt>
                <c:pt idx="9">
                  <c:v>12.4</c:v>
                </c:pt>
                <c:pt idx="10">
                  <c:v>11.6</c:v>
                </c:pt>
                <c:pt idx="11">
                  <c:v>10.9</c:v>
                </c:pt>
                <c:pt idx="12">
                  <c:v>12.2</c:v>
                </c:pt>
                <c:pt idx="13">
                  <c:v>12.6</c:v>
                </c:pt>
                <c:pt idx="14">
                  <c:v>12.2</c:v>
                </c:pt>
                <c:pt idx="15">
                  <c:v>15.4</c:v>
                </c:pt>
                <c:pt idx="16">
                  <c:v>18.100000000000001</c:v>
                </c:pt>
                <c:pt idx="17">
                  <c:v>14.1</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6594176"/>
        <c:axId val="136595712"/>
      </c:lineChart>
      <c:catAx>
        <c:axId val="136594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95712"/>
        <c:crosses val="autoZero"/>
        <c:auto val="1"/>
        <c:lblAlgn val="ctr"/>
        <c:lblOffset val="100"/>
        <c:tickLblSkip val="2"/>
        <c:tickMarkSkip val="2"/>
        <c:noMultiLvlLbl val="0"/>
      </c:catAx>
      <c:valAx>
        <c:axId val="136595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94176"/>
        <c:crosses val="autoZero"/>
        <c:crossBetween val="midCat"/>
      </c:valAx>
      <c:spPr>
        <a:ln>
          <a:solidFill>
            <a:schemeClr val="tx1"/>
          </a:solidFill>
        </a:ln>
      </c:spPr>
    </c:plotArea>
    <c:legend>
      <c:legendPos val="l"/>
      <c:layout>
        <c:manualLayout>
          <c:xMode val="edge"/>
          <c:yMode val="edge"/>
          <c:x val="0.61021863210570026"/>
          <c:y val="0.70854894357668108"/>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Палилула (Ниш)</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-1.4</c:v>
                </c:pt>
                <c:pt idx="1">
                  <c:v>0.4</c:v>
                </c:pt>
                <c:pt idx="2">
                  <c:v>0.3</c:v>
                </c:pt>
                <c:pt idx="3">
                  <c:v>-0.2</c:v>
                </c:pt>
                <c:pt idx="4">
                  <c:v>-1.6</c:v>
                </c:pt>
                <c:pt idx="5">
                  <c:v>-1.2</c:v>
                </c:pt>
                <c:pt idx="6">
                  <c:v>-1.4</c:v>
                </c:pt>
                <c:pt idx="7">
                  <c:v>-1.7</c:v>
                </c:pt>
                <c:pt idx="8">
                  <c:v>-2.7</c:v>
                </c:pt>
                <c:pt idx="9">
                  <c:v>-3.1</c:v>
                </c:pt>
                <c:pt idx="10">
                  <c:v>-2.5</c:v>
                </c:pt>
                <c:pt idx="11">
                  <c:v>-1.4</c:v>
                </c:pt>
                <c:pt idx="12">
                  <c:v>-3</c:v>
                </c:pt>
                <c:pt idx="13">
                  <c:v>-3.3</c:v>
                </c:pt>
                <c:pt idx="14">
                  <c:v>-3.2</c:v>
                </c:pt>
                <c:pt idx="15">
                  <c:v>-6.5</c:v>
                </c:pt>
                <c:pt idx="16">
                  <c:v>-9.6999999999999993</c:v>
                </c:pt>
                <c:pt idx="17">
                  <c:v>-4.5999999999999996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6641536"/>
        <c:axId val="136643328"/>
      </c:lineChart>
      <c:catAx>
        <c:axId val="136641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43328"/>
        <c:crosses val="autoZero"/>
        <c:auto val="1"/>
        <c:lblAlgn val="ctr"/>
        <c:lblOffset val="100"/>
        <c:tickLblSkip val="2"/>
        <c:tickMarkSkip val="2"/>
        <c:noMultiLvlLbl val="0"/>
      </c:catAx>
      <c:valAx>
        <c:axId val="1366433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641536"/>
        <c:crosses val="autoZero"/>
        <c:crossBetween val="midCat"/>
      </c:valAx>
      <c:spPr>
        <a:ln>
          <a:solidFill>
            <a:schemeClr val="tx1"/>
          </a:solidFill>
        </a:ln>
      </c:spPr>
    </c:plotArea>
    <c:legend>
      <c:legendPos val="l"/>
      <c:layout>
        <c:manualLayout>
          <c:xMode val="edge"/>
          <c:yMode val="edge"/>
          <c:x val="0.12543448490117076"/>
          <c:y val="0.71325982458343051"/>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Палилула (Ниш)</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10.9</c:v>
                </c:pt>
                <c:pt idx="1">
                  <c:v>10.3</c:v>
                </c:pt>
                <c:pt idx="2">
                  <c:v>1.4</c:v>
                </c:pt>
                <c:pt idx="3">
                  <c:v>9.1</c:v>
                </c:pt>
                <c:pt idx="4">
                  <c:v>7.8</c:v>
                </c:pt>
                <c:pt idx="5">
                  <c:v>9</c:v>
                </c:pt>
                <c:pt idx="6">
                  <c:v>10.6</c:v>
                </c:pt>
                <c:pt idx="7">
                  <c:v>5.3</c:v>
                </c:pt>
                <c:pt idx="8">
                  <c:v>6.1</c:v>
                </c:pt>
                <c:pt idx="9">
                  <c:v>4.4000000000000004</c:v>
                </c:pt>
                <c:pt idx="10">
                  <c:v>1.5</c:v>
                </c:pt>
                <c:pt idx="11">
                  <c:v>4.3</c:v>
                </c:pt>
                <c:pt idx="12">
                  <c:v>4.5</c:v>
                </c:pt>
                <c:pt idx="13">
                  <c:v>2.9</c:v>
                </c:pt>
                <c:pt idx="14">
                  <c:v>1.5</c:v>
                </c:pt>
                <c:pt idx="15">
                  <c:v>4.7</c:v>
                </c:pt>
                <c:pt idx="16">
                  <c:v>8.3000000000000007</c:v>
                </c:pt>
                <c:pt idx="17">
                  <c:v>1.5</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6701824"/>
        <c:axId val="136703360"/>
      </c:lineChart>
      <c:catAx>
        <c:axId val="13670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03360"/>
        <c:crosses val="autoZero"/>
        <c:auto val="1"/>
        <c:lblAlgn val="ctr"/>
        <c:lblOffset val="100"/>
        <c:tickLblSkip val="2"/>
        <c:tickMarkSkip val="2"/>
        <c:noMultiLvlLbl val="0"/>
      </c:catAx>
      <c:valAx>
        <c:axId val="136703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701824"/>
        <c:crosses val="autoZero"/>
        <c:crossBetween val="midCat"/>
      </c:valAx>
      <c:spPr>
        <a:ln>
          <a:solidFill>
            <a:schemeClr val="tx1"/>
          </a:solidFill>
        </a:ln>
      </c:spPr>
    </c:plotArea>
    <c:legend>
      <c:legendPos val="l"/>
      <c:layout>
        <c:manualLayout>
          <c:xMode val="edge"/>
          <c:yMode val="edge"/>
          <c:x val="0.55053364149545003"/>
          <c:y val="7.970273647456938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136</xdr:row>
      <xdr:rowOff>245255</xdr:rowOff>
    </xdr:from>
    <xdr:to>
      <xdr:col>1</xdr:col>
      <xdr:colOff>890596</xdr:colOff>
      <xdr:row>139</xdr:row>
      <xdr:rowOff>81754</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132</xdr:row>
      <xdr:rowOff>297656</xdr:rowOff>
    </xdr:from>
    <xdr:to>
      <xdr:col>1</xdr:col>
      <xdr:colOff>892970</xdr:colOff>
      <xdr:row>135</xdr:row>
      <xdr:rowOff>69056</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128</xdr:row>
      <xdr:rowOff>273845</xdr:rowOff>
    </xdr:from>
    <xdr:to>
      <xdr:col>1</xdr:col>
      <xdr:colOff>862488</xdr:colOff>
      <xdr:row>131</xdr:row>
      <xdr:rowOff>76677</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125</xdr:row>
      <xdr:rowOff>0</xdr:rowOff>
    </xdr:from>
    <xdr:to>
      <xdr:col>1</xdr:col>
      <xdr:colOff>811775</xdr:colOff>
      <xdr:row>127</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7"/>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831</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Палилула (Ниш)</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IF(ISBLANK(TABELA1!B48),"-",TABELA1!B48)</f>
        <v>72996</v>
      </c>
      <c r="E12" s="62">
        <f>IF(ISBLANK(TABELA1!B65),"-",TABELA1!B65)</f>
        <v>69985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IF(ISBLANK(TABELA1!C48),"-",TABELA1!C48)</f>
        <v>733</v>
      </c>
      <c r="E13" s="58">
        <f>IF(ISBLANK(TABELA1!C65),"-",TABELA1!C65)</f>
        <v>664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IF(ISBLANK(TABELA1!D48),"-",TABELA1!D48)</f>
        <v>830</v>
      </c>
      <c r="E14" s="58">
        <f>IF(ISBLANK(TABELA1!D65),"-",TABELA1!D65)</f>
        <v>987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IF(ISBLANK(TABELA1!E48),"-",TABELA1!E48)</f>
        <v>-97</v>
      </c>
      <c r="E15" s="58">
        <f>IF(ISBLANK(TABELA1!E65),"-",TABELA1!E65)</f>
        <v>-323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IF(ISBLANK(TABELA1!F48),"-",TABELA1!F48)</f>
        <v>8</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IF(ISBLANK(TABELA2!B49),"-",TABELA2!B49)</f>
        <v>10</v>
      </c>
      <c r="E17" s="66">
        <f>IF(ISBLANK(TABELA2!B66),"-",TABELA2!B66)</f>
        <v>9.5</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IF(ISBLANK(TABELA3!B49),"-",TABELA3!B49)</f>
        <v>11.4</v>
      </c>
      <c r="E18" s="58">
        <f>IF(ISBLANK(TABELA3!B66),"-",TABELA3!B66)</f>
        <v>14.1</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IF(ISBLANK(TABELA4!B49),"-",TABELA4!B49)</f>
        <v>-1.4</v>
      </c>
      <c r="E19" s="58">
        <f>IF(ISBLANK(TABELA4!B66),"-",TABELA4!B66)</f>
        <v>-4.5999999999999996</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IF(ISBLANK(TABELA5!B49),"-",TABELA5!B49)</f>
        <v>10.9</v>
      </c>
      <c r="E20" s="60">
        <f>IF(ISBLANK(TABELA5!B66),"-",TABELA5!B66)</f>
        <v>1.5</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Палилула (Ниш)</v>
      </c>
      <c r="B82" s="24"/>
      <c r="C82" s="25"/>
      <c r="D82" s="25"/>
      <c r="E82" s="24"/>
      <c r="F82" s="24"/>
      <c r="G82" s="24"/>
      <c r="H82" s="24"/>
      <c r="I82" s="24"/>
      <c r="J82" s="24"/>
      <c r="K82" s="24"/>
    </row>
    <row r="83" spans="1:11" ht="26.25" customHeight="1" x14ac:dyDescent="0.2">
      <c r="A83" s="85" t="s">
        <v>0</v>
      </c>
      <c r="B83" s="86" t="s">
        <v>2</v>
      </c>
      <c r="C83" s="86" t="s">
        <v>678</v>
      </c>
      <c r="D83" s="84" t="s">
        <v>679</v>
      </c>
      <c r="E83" s="86" t="s">
        <v>680</v>
      </c>
      <c r="F83" s="86" t="s">
        <v>681</v>
      </c>
      <c r="G83" s="84" t="s">
        <v>686</v>
      </c>
      <c r="H83" s="84"/>
      <c r="I83" s="84"/>
      <c r="J83" s="82" t="s">
        <v>685</v>
      </c>
      <c r="K83" s="24"/>
    </row>
    <row r="84" spans="1:11" ht="39.75" customHeight="1" x14ac:dyDescent="0.2">
      <c r="A84" s="85"/>
      <c r="B84" s="86"/>
      <c r="C84" s="86"/>
      <c r="D84" s="84"/>
      <c r="E84" s="86"/>
      <c r="F84" s="86"/>
      <c r="G84" s="34" t="s">
        <v>682</v>
      </c>
      <c r="H84" s="34" t="s">
        <v>683</v>
      </c>
      <c r="I84" s="35" t="s">
        <v>684</v>
      </c>
      <c r="J84" s="83"/>
      <c r="K84" s="24"/>
    </row>
    <row r="85" spans="1:11" ht="24.95" customHeight="1" x14ac:dyDescent="0.2">
      <c r="A85" s="24"/>
      <c r="B85" s="24"/>
      <c r="C85" s="25"/>
      <c r="D85" s="25"/>
      <c r="E85" s="24"/>
      <c r="F85" s="24"/>
      <c r="G85" s="24"/>
      <c r="H85" s="24"/>
      <c r="I85" s="24"/>
      <c r="J85" s="24"/>
      <c r="K85" s="24"/>
    </row>
    <row r="86" spans="1:11" ht="24.95" customHeight="1" x14ac:dyDescent="0.2">
      <c r="A86" s="47">
        <v>2005</v>
      </c>
      <c r="B86" s="37">
        <f>IF(ISBLANK(TABELA1!B48),"-",TABELA1!B48)</f>
        <v>72996</v>
      </c>
      <c r="C86" s="37">
        <f>IF(ISBLANK(TABELA1!C48),"-",TABELA1!C48)</f>
        <v>733</v>
      </c>
      <c r="D86" s="37">
        <f>IF(ISBLANK(TABELA1!D48),"-",TABELA1!D48)</f>
        <v>830</v>
      </c>
      <c r="E86" s="37">
        <f>IF(ISBLANK(TABELA1!E48),"-",TABELA1!E48)</f>
        <v>-97</v>
      </c>
      <c r="F86" s="37">
        <f>IF(ISBLANK(TABELA1!F48),"-",TABELA1!F48)</f>
        <v>8</v>
      </c>
      <c r="G86" s="38">
        <f>IF(ISBLANK(TABELA2!B49),"-",TABELA2!B49)</f>
        <v>10</v>
      </c>
      <c r="H86" s="38">
        <f>IF(ISBLANK(TABELA3!B49),"-",TABELA3!B49)</f>
        <v>11.4</v>
      </c>
      <c r="I86" s="38">
        <f>IF(ISBLANK(TABELA4!B49),"-",TABELA4!B49)</f>
        <v>-1.4</v>
      </c>
      <c r="J86" s="38">
        <f>IF(ISBLANK(TABELA5!B49),"-",TABELA5!B49)</f>
        <v>10.9</v>
      </c>
      <c r="K86" s="24"/>
    </row>
    <row r="87" spans="1:11" ht="24.95" customHeight="1" x14ac:dyDescent="0.2">
      <c r="A87" s="36">
        <v>2006</v>
      </c>
      <c r="B87" s="37">
        <f>IF(ISBLANK(TABELA1!B49),"-",TABELA1!B49)</f>
        <v>73288</v>
      </c>
      <c r="C87" s="37">
        <f>IF(ISBLANK(TABELA1!C49),"-",TABELA1!C49)</f>
        <v>678</v>
      </c>
      <c r="D87" s="37">
        <f>IF(ISBLANK(TABELA1!D49),"-",TABELA1!D49)</f>
        <v>654</v>
      </c>
      <c r="E87" s="37">
        <f>IF(ISBLANK(TABELA1!E49),"-",TABELA1!E49)</f>
        <v>24</v>
      </c>
      <c r="F87" s="37">
        <f>IF(ISBLANK(TABELA1!F49),"-",TABELA1!F49)</f>
        <v>7</v>
      </c>
      <c r="G87" s="38">
        <f>IF(ISBLANK(TABELA2!B50),"-",TABELA2!B50)</f>
        <v>9.3000000000000007</v>
      </c>
      <c r="H87" s="38">
        <f>IF(ISBLANK(TABELA3!B50),"-",TABELA3!B50)</f>
        <v>8.9</v>
      </c>
      <c r="I87" s="38">
        <f>IF(ISBLANK(TABELA4!B50),"-",TABELA4!B50)</f>
        <v>0.4</v>
      </c>
      <c r="J87" s="38">
        <f>IF(ISBLANK(TABELA5!B50),"-",TABELA5!B50)</f>
        <v>10.3</v>
      </c>
      <c r="K87" s="24"/>
    </row>
    <row r="88" spans="1:11" ht="24.95" customHeight="1" x14ac:dyDescent="0.2">
      <c r="A88" s="36">
        <v>2007</v>
      </c>
      <c r="B88" s="37">
        <f>IF(ISBLANK(TABELA1!B50),"-",TABELA1!B50)</f>
        <v>73610</v>
      </c>
      <c r="C88" s="37">
        <f>IF(ISBLANK(TABELA1!C50),"-",TABELA1!C50)</f>
        <v>708</v>
      </c>
      <c r="D88" s="37">
        <f>IF(ISBLANK(TABELA1!D50),"-",TABELA1!D50)</f>
        <v>683</v>
      </c>
      <c r="E88" s="37">
        <f>IF(ISBLANK(TABELA1!E50),"-",TABELA1!E50)</f>
        <v>25</v>
      </c>
      <c r="F88" s="37">
        <f>IF(ISBLANK(TABELA1!F50),"-",TABELA1!F50)</f>
        <v>1</v>
      </c>
      <c r="G88" s="38">
        <f>IF(ISBLANK(TABELA2!B51),"-",TABELA2!B51)</f>
        <v>9.6</v>
      </c>
      <c r="H88" s="38">
        <f>IF(ISBLANK(TABELA3!B51),"-",TABELA3!B51)</f>
        <v>9.3000000000000007</v>
      </c>
      <c r="I88" s="38">
        <f>IF(ISBLANK(TABELA4!B51),"-",TABELA4!B51)</f>
        <v>0.3</v>
      </c>
      <c r="J88" s="38">
        <f>IF(ISBLANK(TABELA5!B51),"-",TABELA5!B51)</f>
        <v>1.4</v>
      </c>
      <c r="K88" s="24"/>
    </row>
    <row r="89" spans="1:11" ht="24.95" customHeight="1" x14ac:dyDescent="0.2">
      <c r="A89" s="36">
        <v>2008</v>
      </c>
      <c r="B89" s="37">
        <f>IF(ISBLANK(TABELA1!B51),"-",TABELA1!B51)</f>
        <v>73831</v>
      </c>
      <c r="C89" s="37">
        <f>IF(ISBLANK(TABELA1!C51),"-",TABELA1!C51)</f>
        <v>773</v>
      </c>
      <c r="D89" s="37">
        <f>IF(ISBLANK(TABELA1!D51),"-",TABELA1!D51)</f>
        <v>790</v>
      </c>
      <c r="E89" s="37">
        <f>IF(ISBLANK(TABELA1!E51),"-",TABELA1!E51)</f>
        <v>-17</v>
      </c>
      <c r="F89" s="37">
        <f>IF(ISBLANK(TABELA1!F51),"-",TABELA1!F51)</f>
        <v>7</v>
      </c>
      <c r="G89" s="38">
        <f>IF(ISBLANK(TABELA2!B52),"-",TABELA2!B52)</f>
        <v>10.5</v>
      </c>
      <c r="H89" s="38">
        <f>IF(ISBLANK(TABELA3!B52),"-",TABELA3!B52)</f>
        <v>10.7</v>
      </c>
      <c r="I89" s="38">
        <f>IF(ISBLANK(TABELA4!B52),"-",TABELA4!B52)</f>
        <v>-0.2</v>
      </c>
      <c r="J89" s="38">
        <f>IF(ISBLANK(TABELA5!B52),"-",TABELA5!B52)</f>
        <v>9.1</v>
      </c>
      <c r="K89" s="24"/>
    </row>
    <row r="90" spans="1:11" ht="24.95" customHeight="1" x14ac:dyDescent="0.2">
      <c r="A90" s="36">
        <v>2009</v>
      </c>
      <c r="B90" s="37">
        <f>IF(ISBLANK(TABELA1!B52),"-",TABELA1!B52)</f>
        <v>73951</v>
      </c>
      <c r="C90" s="37">
        <f>IF(ISBLANK(TABELA1!C52),"-",TABELA1!C52)</f>
        <v>765</v>
      </c>
      <c r="D90" s="37">
        <f>IF(ISBLANK(TABELA1!D52),"-",TABELA1!D52)</f>
        <v>879</v>
      </c>
      <c r="E90" s="37">
        <f>IF(ISBLANK(TABELA1!E52),"-",TABELA1!E52)</f>
        <v>-114</v>
      </c>
      <c r="F90" s="37">
        <f>IF(ISBLANK(TABELA1!F52),"-",TABELA1!F52)</f>
        <v>6</v>
      </c>
      <c r="G90" s="38">
        <f>IF(ISBLANK(TABELA2!B53),"-",TABELA2!B53)</f>
        <v>10.3</v>
      </c>
      <c r="H90" s="38">
        <f>IF(ISBLANK(TABELA3!B53),"-",TABELA3!B53)</f>
        <v>11.9</v>
      </c>
      <c r="I90" s="38">
        <f>IF(ISBLANK(TABELA4!B53),"-",TABELA4!B53)</f>
        <v>-1.6</v>
      </c>
      <c r="J90" s="38">
        <f>IF(ISBLANK(TABELA5!B53),"-",TABELA5!B53)</f>
        <v>7.8</v>
      </c>
      <c r="K90" s="24"/>
    </row>
    <row r="91" spans="1:11" ht="24.95" customHeight="1" x14ac:dyDescent="0.2">
      <c r="A91" s="36"/>
      <c r="B91" s="37"/>
      <c r="C91" s="37"/>
      <c r="D91" s="37"/>
      <c r="E91" s="37"/>
      <c r="F91" s="37"/>
      <c r="G91" s="38"/>
      <c r="H91" s="38"/>
      <c r="I91" s="38"/>
      <c r="J91" s="38"/>
      <c r="K91" s="24"/>
    </row>
    <row r="92" spans="1:11" ht="24.95" customHeight="1" x14ac:dyDescent="0.2">
      <c r="A92" s="36">
        <v>2010</v>
      </c>
      <c r="B92" s="37">
        <f>IF(ISBLANK(TABELA1!B53),"-",TABELA1!B53)</f>
        <v>74054</v>
      </c>
      <c r="C92" s="37">
        <f>IF(ISBLANK(TABELA1!C53),"-",TABELA1!C53)</f>
        <v>780</v>
      </c>
      <c r="D92" s="37">
        <f>IF(ISBLANK(TABELA1!D53),"-",TABELA1!D53)</f>
        <v>867</v>
      </c>
      <c r="E92" s="37">
        <f>IF(ISBLANK(TABELA1!E53),"-",TABELA1!E53)</f>
        <v>-87</v>
      </c>
      <c r="F92" s="37">
        <f>IF(ISBLANK(TABELA1!F53),"-",TABELA1!F53)</f>
        <v>7</v>
      </c>
      <c r="G92" s="38">
        <f>IF(ISBLANK(TABELA2!B54),"-",TABELA2!B54)</f>
        <v>10.5</v>
      </c>
      <c r="H92" s="38">
        <f>IF(ISBLANK(TABELA3!B54),"-",TABELA3!B54)</f>
        <v>11.7</v>
      </c>
      <c r="I92" s="38">
        <f>IF(ISBLANK(TABELA4!B54),"-",TABELA4!B54)</f>
        <v>-1.2</v>
      </c>
      <c r="J92" s="38">
        <f>IF(ISBLANK(TABELA5!B54),"-",TABELA5!B54)</f>
        <v>9</v>
      </c>
      <c r="K92" s="24"/>
    </row>
    <row r="93" spans="1:11" ht="24.95" customHeight="1" x14ac:dyDescent="0.2">
      <c r="A93" s="36">
        <v>2011</v>
      </c>
      <c r="B93" s="37">
        <f>IF(ISBLANK(TABELA1!B54),"-",TABELA1!B54)</f>
        <v>73825</v>
      </c>
      <c r="C93" s="37">
        <f>IF(ISBLANK(TABELA1!C54),"-",TABELA1!C54)</f>
        <v>754</v>
      </c>
      <c r="D93" s="37">
        <f>IF(ISBLANK(TABELA1!D54),"-",TABELA1!D54)</f>
        <v>854</v>
      </c>
      <c r="E93" s="37">
        <f>IF(ISBLANK(TABELA1!E54),"-",TABELA1!E54)</f>
        <v>-100</v>
      </c>
      <c r="F93" s="37">
        <f>IF(ISBLANK(TABELA1!F54),"-",TABELA1!F54)</f>
        <v>8</v>
      </c>
      <c r="G93" s="38">
        <f>IF(ISBLANK(TABELA2!B55),"-",TABELA2!B55)</f>
        <v>10.199999999999999</v>
      </c>
      <c r="H93" s="38">
        <f>IF(ISBLANK(TABELA3!B55),"-",TABELA3!B55)</f>
        <v>11.6</v>
      </c>
      <c r="I93" s="38">
        <f>IF(ISBLANK(TABELA4!B55),"-",TABELA4!B55)</f>
        <v>-1.4</v>
      </c>
      <c r="J93" s="38">
        <f>IF(ISBLANK(TABELA5!B55),"-",TABELA5!B55)</f>
        <v>10.6</v>
      </c>
      <c r="K93" s="24"/>
    </row>
    <row r="94" spans="1:11" ht="24.95" customHeight="1" x14ac:dyDescent="0.2">
      <c r="A94" s="36">
        <v>2012</v>
      </c>
      <c r="B94" s="37">
        <f>IF(ISBLANK(TABELA1!B55),"-",TABELA1!B55)</f>
        <v>73791</v>
      </c>
      <c r="C94" s="37">
        <f>IF(ISBLANK(TABELA1!C55),"-",TABELA1!C55)</f>
        <v>749</v>
      </c>
      <c r="D94" s="37">
        <f>IF(ISBLANK(TABELA1!D55),"-",TABELA1!D55)</f>
        <v>875</v>
      </c>
      <c r="E94" s="37">
        <f>IF(ISBLANK(TABELA1!E55),"-",TABELA1!E55)</f>
        <v>-126</v>
      </c>
      <c r="F94" s="37">
        <f>IF(ISBLANK(TABELA1!F55),"-",TABELA1!F55)</f>
        <v>4</v>
      </c>
      <c r="G94" s="38">
        <f>IF(ISBLANK(TABELA2!B56),"-",TABELA2!B56)</f>
        <v>10.199999999999999</v>
      </c>
      <c r="H94" s="38">
        <f>IF(ISBLANK(TABELA3!B56),"-",TABELA3!B56)</f>
        <v>11.9</v>
      </c>
      <c r="I94" s="38">
        <f>IF(ISBLANK(TABELA4!B56),"-",TABELA4!B56)</f>
        <v>-1.7</v>
      </c>
      <c r="J94" s="38">
        <f>IF(ISBLANK(TABELA5!B56),"-",TABELA5!B56)</f>
        <v>5.3</v>
      </c>
      <c r="K94" s="24"/>
    </row>
    <row r="95" spans="1:11" ht="24.95" customHeight="1" x14ac:dyDescent="0.2">
      <c r="A95" s="36">
        <v>2013</v>
      </c>
      <c r="B95" s="37">
        <f>IF(ISBLANK(TABELA1!B56),"-",TABELA1!B56)</f>
        <v>73584</v>
      </c>
      <c r="C95" s="37">
        <f>IF(ISBLANK(TABELA1!C56),"-",TABELA1!C56)</f>
        <v>657</v>
      </c>
      <c r="D95" s="37">
        <f>IF(ISBLANK(TABELA1!D56),"-",TABELA1!D56)</f>
        <v>855</v>
      </c>
      <c r="E95" s="37">
        <f>IF(ISBLANK(TABELA1!E56),"-",TABELA1!E56)</f>
        <v>-198</v>
      </c>
      <c r="F95" s="37">
        <f>IF(ISBLANK(TABELA1!F56),"-",TABELA1!F56)</f>
        <v>4</v>
      </c>
      <c r="G95" s="38">
        <f>IF(ISBLANK(TABELA2!B57),"-",TABELA2!B57)</f>
        <v>8.9</v>
      </c>
      <c r="H95" s="38">
        <f>IF(ISBLANK(TABELA3!B57),"-",TABELA3!B57)</f>
        <v>11.6</v>
      </c>
      <c r="I95" s="38">
        <f>IF(ISBLANK(TABELA4!B57),"-",TABELA4!B57)</f>
        <v>-2.7</v>
      </c>
      <c r="J95" s="38">
        <f>IF(ISBLANK(TABELA5!B57),"-",TABELA5!B57)</f>
        <v>6.1</v>
      </c>
      <c r="K95" s="24"/>
    </row>
    <row r="96" spans="1:11" ht="24.95" customHeight="1" x14ac:dyDescent="0.2">
      <c r="A96" s="47">
        <v>2014</v>
      </c>
      <c r="B96" s="37">
        <f>IF(ISBLANK(TABELA1!B57),"-",TABELA1!B57)</f>
        <v>73317</v>
      </c>
      <c r="C96" s="37">
        <f>IF(ISBLANK(TABELA1!C57),"-",TABELA1!C57)</f>
        <v>684</v>
      </c>
      <c r="D96" s="37">
        <f>IF(ISBLANK(TABELA1!D57),"-",TABELA1!D57)</f>
        <v>911</v>
      </c>
      <c r="E96" s="37">
        <f>IF(ISBLANK(TABELA1!E57),"-",TABELA1!E57)</f>
        <v>-227</v>
      </c>
      <c r="F96" s="37">
        <f>IF(ISBLANK(TABELA1!F57),"-",TABELA1!F57)</f>
        <v>3</v>
      </c>
      <c r="G96" s="38">
        <f>IF(ISBLANK(TABELA2!B58),"-",TABELA2!B58)</f>
        <v>9.3000000000000007</v>
      </c>
      <c r="H96" s="38">
        <f>IF(ISBLANK(TABELA3!B58),"-",TABELA3!B58)</f>
        <v>12.4</v>
      </c>
      <c r="I96" s="38">
        <f>IF(ISBLANK(TABELA4!B58),"-",TABELA4!B58)</f>
        <v>-3.1</v>
      </c>
      <c r="J96" s="38">
        <f>IF(ISBLANK(TABELA5!B58),"-",TABELA5!B58)</f>
        <v>4.4000000000000004</v>
      </c>
      <c r="K96" s="24"/>
    </row>
    <row r="97" spans="1:11" ht="24.95" customHeight="1" x14ac:dyDescent="0.2">
      <c r="A97" s="47"/>
      <c r="B97" s="37"/>
      <c r="C97" s="37"/>
      <c r="D97" s="37"/>
      <c r="E97" s="37"/>
      <c r="F97" s="37"/>
      <c r="G97" s="38"/>
      <c r="H97" s="38"/>
      <c r="I97" s="38"/>
      <c r="J97" s="38"/>
      <c r="K97" s="24"/>
    </row>
    <row r="98" spans="1:11" ht="24.95" customHeight="1" x14ac:dyDescent="0.2">
      <c r="A98" s="47">
        <v>2015</v>
      </c>
      <c r="B98" s="37">
        <f>IF(ISBLANK(TABELA1!B58),"-",TABELA1!B58)</f>
        <v>73140</v>
      </c>
      <c r="C98" s="37">
        <f>IF(ISBLANK(TABELA1!C58),"-",TABELA1!C58)</f>
        <v>662</v>
      </c>
      <c r="D98" s="37">
        <f>IF(ISBLANK(TABELA1!D58),"-",TABELA1!D58)</f>
        <v>846</v>
      </c>
      <c r="E98" s="37">
        <f>IF(ISBLANK(TABELA1!E58),"-",TABELA1!E58)</f>
        <v>-184</v>
      </c>
      <c r="F98" s="37">
        <f>IF(ISBLANK(TABELA1!F58),"-",TABELA1!F58)</f>
        <v>1</v>
      </c>
      <c r="G98" s="38">
        <f>IF(ISBLANK(TABELA2!B59),"-",TABELA2!B59)</f>
        <v>9.1</v>
      </c>
      <c r="H98" s="38">
        <f>IF(ISBLANK(TABELA3!B59),"-",TABELA3!B59)</f>
        <v>11.6</v>
      </c>
      <c r="I98" s="38">
        <f>IF(ISBLANK(TABELA4!B59),"-",TABELA4!B59)</f>
        <v>-2.5</v>
      </c>
      <c r="J98" s="38">
        <f>IF(ISBLANK(TABELA5!B59),"-",TABELA5!B59)</f>
        <v>1.5</v>
      </c>
      <c r="K98" s="24"/>
    </row>
    <row r="99" spans="1:11" ht="24.95" customHeight="1" x14ac:dyDescent="0.2">
      <c r="A99" s="47">
        <v>2016</v>
      </c>
      <c r="B99" s="37">
        <f>IF(ISBLANK(TABELA1!B59),"-",TABELA1!B59)</f>
        <v>73049</v>
      </c>
      <c r="C99" s="37">
        <f>IF(ISBLANK(TABELA1!C59),"-",TABELA1!C59)</f>
        <v>694</v>
      </c>
      <c r="D99" s="37">
        <f>IF(ISBLANK(TABELA1!D59),"-",TABELA1!D59)</f>
        <v>795</v>
      </c>
      <c r="E99" s="37">
        <f>IF(ISBLANK(TABELA1!E59),"-",TABELA1!E59)</f>
        <v>-101</v>
      </c>
      <c r="F99" s="37">
        <f>IF(ISBLANK(TABELA1!F59),"-",TABELA1!F59)</f>
        <v>3</v>
      </c>
      <c r="G99" s="38">
        <f>IF(ISBLANK(TABELA2!B60),"-",TABELA2!B60)</f>
        <v>9.5</v>
      </c>
      <c r="H99" s="38">
        <f>IF(ISBLANK(TABELA3!B60),"-",TABELA3!B60)</f>
        <v>10.9</v>
      </c>
      <c r="I99" s="38">
        <f>IF(ISBLANK(TABELA4!B60),"-",TABELA4!B60)</f>
        <v>-1.4</v>
      </c>
      <c r="J99" s="38">
        <f>IF(ISBLANK(TABELA5!B60),"-",TABELA5!B60)</f>
        <v>4.3</v>
      </c>
      <c r="K99" s="24"/>
    </row>
    <row r="100" spans="1:11" ht="24.95" customHeight="1" x14ac:dyDescent="0.2">
      <c r="A100" s="47">
        <v>2017</v>
      </c>
      <c r="B100" s="37">
        <f>IF(ISBLANK(TABELA1!B60),"-",TABELA1!B60)</f>
        <v>72942</v>
      </c>
      <c r="C100" s="37">
        <f>IF(ISBLANK(TABELA1!C60),"-",TABELA1!C60)</f>
        <v>674</v>
      </c>
      <c r="D100" s="37">
        <f>IF(ISBLANK(TABELA1!D60),"-",TABELA1!D60)</f>
        <v>893</v>
      </c>
      <c r="E100" s="37">
        <f>IF(ISBLANK(TABELA1!E60),"-",TABELA1!E60)</f>
        <v>-219</v>
      </c>
      <c r="F100" s="37">
        <f>IF(ISBLANK(TABELA1!F60),"-",TABELA1!F60)</f>
        <v>3</v>
      </c>
      <c r="G100" s="38">
        <f>IF(ISBLANK(TABELA2!B61),"-",TABELA2!B61)</f>
        <v>9.1999999999999993</v>
      </c>
      <c r="H100" s="38">
        <f>IF(ISBLANK(TABELA3!B61),"-",TABELA3!B61)</f>
        <v>12.2</v>
      </c>
      <c r="I100" s="38">
        <f>IF(ISBLANK(TABELA4!B61),"-",TABELA4!B61)</f>
        <v>-3</v>
      </c>
      <c r="J100" s="38">
        <f>IF(ISBLANK(TABELA5!B61),"-",TABELA5!B61)</f>
        <v>4.5</v>
      </c>
      <c r="K100" s="24"/>
    </row>
    <row r="101" spans="1:11" ht="24.95" customHeight="1" x14ac:dyDescent="0.2">
      <c r="A101" s="47">
        <v>2018</v>
      </c>
      <c r="B101" s="37">
        <f>IF(ISBLANK(TABELA1!B61),"-",TABELA1!B61)</f>
        <v>72843</v>
      </c>
      <c r="C101" s="37">
        <f>IF(ISBLANK(TABELA1!C61),"-",TABELA1!C61)</f>
        <v>678</v>
      </c>
      <c r="D101" s="37">
        <f>IF(ISBLANK(TABELA1!D61),"-",TABELA1!D61)</f>
        <v>919</v>
      </c>
      <c r="E101" s="37">
        <f>IF(ISBLANK(TABELA1!E61),"-",TABELA1!E61)</f>
        <v>-241</v>
      </c>
      <c r="F101" s="37">
        <f>IF(ISBLANK(TABELA1!F61),"-",TABELA1!F61)</f>
        <v>2</v>
      </c>
      <c r="G101" s="38">
        <f>IF(ISBLANK(TABELA2!B62),"-",TABELA2!B62)</f>
        <v>9.3000000000000007</v>
      </c>
      <c r="H101" s="38">
        <f>IF(ISBLANK(TABELA3!B62),"-",TABELA3!B62)</f>
        <v>12.6</v>
      </c>
      <c r="I101" s="38">
        <f>IF(ISBLANK(TABELA4!B62),"-",TABELA4!B62)</f>
        <v>-3.3</v>
      </c>
      <c r="J101" s="38">
        <f>IF(ISBLANK(TABELA5!B62),"-",TABELA5!B62)</f>
        <v>2.9</v>
      </c>
      <c r="K101" s="24"/>
    </row>
    <row r="102" spans="1:11" ht="24.95" customHeight="1" x14ac:dyDescent="0.2">
      <c r="A102" s="47">
        <v>2019</v>
      </c>
      <c r="B102" s="37">
        <f>IF(ISBLANK(TABELA1!B62),"-",TABELA1!B62)</f>
        <v>72750</v>
      </c>
      <c r="C102" s="37">
        <f>IF(ISBLANK(TABELA1!C62),"-",TABELA1!C62)</f>
        <v>653</v>
      </c>
      <c r="D102" s="37">
        <f>IF(ISBLANK(TABELA1!D62),"-",TABELA1!D62)</f>
        <v>886</v>
      </c>
      <c r="E102" s="37">
        <f>IF(ISBLANK(TABELA1!E62),"-",TABELA1!E62)</f>
        <v>-233</v>
      </c>
      <c r="F102" s="37">
        <f>IF(ISBLANK(TABELA1!F62),"-",TABELA1!F62)</f>
        <v>1</v>
      </c>
      <c r="G102" s="38">
        <f>IF(ISBLANK(TABELA2!B63),"-",TABELA2!B63)</f>
        <v>9</v>
      </c>
      <c r="H102" s="38">
        <f>IF(ISBLANK(TABELA3!B63),"-",TABELA3!B63)</f>
        <v>12.2</v>
      </c>
      <c r="I102" s="38">
        <f>IF(ISBLANK(TABELA4!B63),"-",TABELA4!B63)</f>
        <v>-3.2</v>
      </c>
      <c r="J102" s="38">
        <f>IF(ISBLANK(TABELA5!B63),"-",TABELA5!B63)</f>
        <v>1.5</v>
      </c>
      <c r="K102" s="24"/>
    </row>
    <row r="103" spans="1:11" ht="24.95" customHeight="1" x14ac:dyDescent="0.2">
      <c r="A103" s="47"/>
      <c r="B103" s="37"/>
      <c r="C103" s="37"/>
      <c r="D103" s="37"/>
      <c r="E103" s="37"/>
      <c r="F103" s="37"/>
      <c r="G103" s="38"/>
      <c r="H103" s="38"/>
      <c r="I103" s="38"/>
      <c r="J103" s="38"/>
      <c r="K103" s="24"/>
    </row>
    <row r="104" spans="1:11" ht="24.95" customHeight="1" x14ac:dyDescent="0.2">
      <c r="A104" s="47">
        <v>2020</v>
      </c>
      <c r="B104" s="37">
        <f>IF(ISBLANK(TABELA1!B63),"-",TABELA1!B63)</f>
        <v>72480</v>
      </c>
      <c r="C104" s="37">
        <f>IF(ISBLANK(TABELA1!C63),"-",TABELA1!C63)</f>
        <v>644</v>
      </c>
      <c r="D104" s="37">
        <f>IF(ISBLANK(TABELA1!D63),"-",TABELA1!D63)</f>
        <v>1119</v>
      </c>
      <c r="E104" s="37">
        <f>IF(ISBLANK(TABELA1!E63),"-",TABELA1!E63)</f>
        <v>-475</v>
      </c>
      <c r="F104" s="37">
        <f>IF(ISBLANK(TABELA1!F63),"-",TABELA1!F63)</f>
        <v>3</v>
      </c>
      <c r="G104" s="38">
        <f>IF(ISBLANK(TABELA2!B64),"-",TABELA2!B64)</f>
        <v>8.9</v>
      </c>
      <c r="H104" s="38">
        <f>IF(ISBLANK(TABELA3!B64),"-",TABELA3!B64)</f>
        <v>15.4</v>
      </c>
      <c r="I104" s="38">
        <f>IF(ISBLANK(TABELA4!B64),"-",TABELA4!B64)</f>
        <v>-6.5</v>
      </c>
      <c r="J104" s="38">
        <f>IF(ISBLANK(TABELA5!B64),"-",TABELA5!B64)</f>
        <v>4.7</v>
      </c>
      <c r="K104" s="24"/>
    </row>
    <row r="105" spans="1:11" ht="24.95" customHeight="1" x14ac:dyDescent="0.2">
      <c r="A105" s="47">
        <v>2021</v>
      </c>
      <c r="B105" s="37">
        <f>IF(ISBLANK(TABELA1!B64),"-",TABELA1!B64)</f>
        <v>71910</v>
      </c>
      <c r="C105" s="37">
        <f>IF(ISBLANK(TABELA1!C64),"-",TABELA1!C64)</f>
        <v>605</v>
      </c>
      <c r="D105" s="37">
        <f>IF(ISBLANK(TABELA1!D64),"-",TABELA1!D64)</f>
        <v>1300</v>
      </c>
      <c r="E105" s="37">
        <f>IF(ISBLANK(TABELA1!E64),"-",TABELA1!E64)</f>
        <v>-695</v>
      </c>
      <c r="F105" s="37">
        <f>IF(ISBLANK(TABELA1!F64),"-",TABELA1!F64)</f>
        <v>5</v>
      </c>
      <c r="G105" s="38">
        <f>IF(ISBLANK(TABELA2!B65),"-",TABELA2!B65)</f>
        <v>8.4</v>
      </c>
      <c r="H105" s="38">
        <f>IF(ISBLANK(TABELA3!B65),"-",TABELA3!B65)</f>
        <v>18.100000000000001</v>
      </c>
      <c r="I105" s="38">
        <f>IF(ISBLANK(TABELA4!B65),"-",TABELA4!B65)</f>
        <v>-9.6999999999999993</v>
      </c>
      <c r="J105" s="38">
        <f>IF(ISBLANK(TABELA5!B65),"-",TABELA5!B65)</f>
        <v>8.3000000000000007</v>
      </c>
      <c r="K105" s="24"/>
    </row>
    <row r="106" spans="1:11" ht="24.95" customHeight="1" x14ac:dyDescent="0.2">
      <c r="A106" s="39">
        <v>2022</v>
      </c>
      <c r="B106" s="40">
        <f>IF(ISBLANK(TABELA1!B65),"-",TABELA1!B65)</f>
        <v>69985</v>
      </c>
      <c r="C106" s="40">
        <f>IF(ISBLANK(TABELA1!C65),"-",TABELA1!C65)</f>
        <v>664</v>
      </c>
      <c r="D106" s="40">
        <f>IF(ISBLANK(TABELA1!D65),"-",TABELA1!D65)</f>
        <v>987</v>
      </c>
      <c r="E106" s="40">
        <f>IF(ISBLANK(TABELA1!E65),"-",TABELA1!E65)</f>
        <v>-323</v>
      </c>
      <c r="F106" s="40">
        <f>IF(ISBLANK(TABELA1!F65),"-",TABELA1!F65)</f>
        <v>1</v>
      </c>
      <c r="G106" s="41">
        <f>IF(ISBLANK(TABELA2!B66),"-",TABELA2!B66)</f>
        <v>9.5</v>
      </c>
      <c r="H106" s="41">
        <f>IF(ISBLANK(TABELA3!B66),"-",TABELA3!B66)</f>
        <v>14.1</v>
      </c>
      <c r="I106" s="41">
        <f>IF(ISBLANK(TABELA4!B66),"-",TABELA4!B66)</f>
        <v>-4.5999999999999996</v>
      </c>
      <c r="J106" s="41">
        <f>IF(ISBLANK(TABELA5!B66),"-",TABELA5!B66)</f>
        <v>1.5</v>
      </c>
      <c r="K106" s="24"/>
    </row>
    <row r="107" spans="1:11" ht="24.95" customHeight="1" x14ac:dyDescent="0.2">
      <c r="A107" s="88" t="s">
        <v>748</v>
      </c>
      <c r="B107" s="88"/>
      <c r="C107" s="88"/>
      <c r="D107" s="88"/>
      <c r="E107" s="24"/>
      <c r="F107" s="24"/>
      <c r="G107" s="24"/>
      <c r="H107" s="24"/>
      <c r="I107" s="24"/>
      <c r="J107" s="24"/>
      <c r="K107" s="24"/>
    </row>
    <row r="108" spans="1:11" ht="24.95" customHeight="1" x14ac:dyDescent="0.4">
      <c r="A108" s="43" t="s">
        <v>687</v>
      </c>
      <c r="B108" s="42"/>
      <c r="C108" s="42"/>
      <c r="D108" s="42"/>
      <c r="E108" s="42"/>
      <c r="F108" s="42"/>
      <c r="G108" s="42"/>
      <c r="H108" s="42"/>
      <c r="I108" s="42"/>
      <c r="J108" s="42"/>
      <c r="K108" s="42"/>
    </row>
    <row r="109" spans="1:11" ht="24.95" customHeight="1" x14ac:dyDescent="0.3">
      <c r="A109" s="23"/>
      <c r="B109" s="23"/>
      <c r="C109" s="23"/>
      <c r="D109" s="23"/>
      <c r="E109" s="23"/>
      <c r="F109" s="23"/>
      <c r="G109" s="23"/>
      <c r="H109" s="23"/>
      <c r="I109" s="23"/>
      <c r="J109" s="23"/>
      <c r="K109" s="23"/>
    </row>
    <row r="110" spans="1:11" ht="123" customHeight="1" x14ac:dyDescent="0.2">
      <c r="A110" s="87" t="s">
        <v>832</v>
      </c>
      <c r="B110" s="87"/>
      <c r="C110" s="87"/>
      <c r="D110" s="87"/>
      <c r="E110" s="87"/>
      <c r="F110" s="87"/>
      <c r="G110" s="87"/>
      <c r="H110" s="87"/>
      <c r="I110" s="87"/>
      <c r="J110" s="87"/>
      <c r="K110" s="87"/>
    </row>
    <row r="111" spans="1:11" ht="81" customHeight="1" x14ac:dyDescent="0.2">
      <c r="A111" s="87" t="s">
        <v>701</v>
      </c>
      <c r="B111" s="87"/>
      <c r="C111" s="87"/>
      <c r="D111" s="87"/>
      <c r="E111" s="87"/>
      <c r="F111" s="87"/>
      <c r="G111" s="87"/>
      <c r="H111" s="87"/>
      <c r="I111" s="87"/>
      <c r="J111" s="87"/>
      <c r="K111" s="87"/>
    </row>
    <row r="112" spans="1:11" ht="80.25" customHeight="1" x14ac:dyDescent="0.2">
      <c r="A112" s="87" t="s">
        <v>704</v>
      </c>
      <c r="B112" s="89"/>
      <c r="C112" s="89"/>
      <c r="D112" s="89"/>
      <c r="E112" s="89"/>
      <c r="F112" s="89"/>
      <c r="G112" s="89"/>
      <c r="H112" s="89"/>
      <c r="I112" s="89"/>
      <c r="J112" s="89"/>
      <c r="K112" s="89"/>
    </row>
    <row r="113" spans="1:11" ht="60" customHeight="1" x14ac:dyDescent="0.2">
      <c r="A113" s="87" t="s">
        <v>702</v>
      </c>
      <c r="B113" s="87"/>
      <c r="C113" s="87"/>
      <c r="D113" s="87"/>
      <c r="E113" s="87"/>
      <c r="F113" s="87"/>
      <c r="G113" s="87"/>
      <c r="H113" s="87"/>
      <c r="I113" s="87"/>
      <c r="J113" s="87"/>
      <c r="K113" s="87"/>
    </row>
    <row r="114" spans="1:11" ht="80.25" customHeight="1" x14ac:dyDescent="0.2">
      <c r="A114" s="87" t="s">
        <v>703</v>
      </c>
      <c r="B114" s="87"/>
      <c r="C114" s="87"/>
      <c r="D114" s="87"/>
      <c r="E114" s="87"/>
      <c r="F114" s="87"/>
      <c r="G114" s="87"/>
      <c r="H114" s="87"/>
      <c r="I114" s="87"/>
      <c r="J114" s="87"/>
      <c r="K114" s="87"/>
    </row>
    <row r="115" spans="1:11" ht="81" customHeight="1" x14ac:dyDescent="0.2">
      <c r="A115" s="87" t="s">
        <v>706</v>
      </c>
      <c r="B115" s="87"/>
      <c r="C115" s="87"/>
      <c r="D115" s="87"/>
      <c r="E115" s="87"/>
      <c r="F115" s="87"/>
      <c r="G115" s="87"/>
      <c r="H115" s="87"/>
      <c r="I115" s="87"/>
      <c r="J115" s="87"/>
      <c r="K115" s="87"/>
    </row>
    <row r="116" spans="1:11" ht="80.25" customHeight="1" x14ac:dyDescent="0.2">
      <c r="A116" s="87" t="s">
        <v>707</v>
      </c>
      <c r="B116" s="87"/>
      <c r="C116" s="87"/>
      <c r="D116" s="87"/>
      <c r="E116" s="87"/>
      <c r="F116" s="87"/>
      <c r="G116" s="87"/>
      <c r="H116" s="87"/>
      <c r="I116" s="87"/>
      <c r="J116" s="87"/>
      <c r="K116" s="87"/>
    </row>
    <row r="117" spans="1:11" ht="95.25" customHeight="1" x14ac:dyDescent="0.2">
      <c r="A117" s="87" t="s">
        <v>705</v>
      </c>
      <c r="B117" s="87"/>
      <c r="C117" s="87"/>
      <c r="D117" s="87"/>
      <c r="E117" s="87"/>
      <c r="F117" s="87"/>
      <c r="G117" s="87"/>
      <c r="H117" s="87"/>
      <c r="I117" s="87"/>
      <c r="J117" s="87"/>
      <c r="K117" s="87"/>
    </row>
    <row r="118" spans="1:11" ht="108" customHeight="1" x14ac:dyDescent="0.2">
      <c r="A118" s="87" t="s">
        <v>708</v>
      </c>
      <c r="B118" s="87"/>
      <c r="C118" s="87"/>
      <c r="D118" s="87"/>
      <c r="E118" s="87"/>
      <c r="F118" s="87"/>
      <c r="G118" s="87"/>
      <c r="H118" s="87"/>
      <c r="I118" s="87"/>
      <c r="J118" s="87"/>
      <c r="K118" s="87"/>
    </row>
    <row r="119" spans="1:11" ht="24.95" customHeight="1" x14ac:dyDescent="0.2"/>
    <row r="120" spans="1:11" ht="24.95" customHeight="1" x14ac:dyDescent="0.2"/>
    <row r="121" spans="1:11" ht="24.95" customHeight="1" x14ac:dyDescent="0.2"/>
    <row r="122" spans="1:11" ht="24.95" customHeight="1" x14ac:dyDescent="0.2"/>
    <row r="123" spans="1:11" ht="24.95" customHeight="1" x14ac:dyDescent="0.4">
      <c r="B123" s="79" t="s">
        <v>761</v>
      </c>
      <c r="C123" s="79"/>
      <c r="D123" s="79"/>
      <c r="E123" s="79"/>
      <c r="F123" s="79"/>
      <c r="G123" s="79"/>
    </row>
    <row r="124" spans="1:11" ht="24.95" customHeight="1" x14ac:dyDescent="0.2"/>
    <row r="125" spans="1:11" ht="24.95" customHeight="1" x14ac:dyDescent="0.2"/>
    <row r="126" spans="1:11" ht="24.95" customHeight="1" x14ac:dyDescent="0.3">
      <c r="C126" s="23" t="s">
        <v>762</v>
      </c>
    </row>
    <row r="127" spans="1:11" ht="24.95" customHeight="1" x14ac:dyDescent="0.3">
      <c r="C127" s="77" t="s">
        <v>763</v>
      </c>
    </row>
    <row r="128" spans="1:11" ht="24.95" customHeight="1" x14ac:dyDescent="0.2"/>
    <row r="129" spans="3:4" ht="24.95" customHeight="1" x14ac:dyDescent="0.2"/>
    <row r="130" spans="3:4" ht="24.95" customHeight="1" x14ac:dyDescent="0.3">
      <c r="C130" s="49" t="s">
        <v>764</v>
      </c>
    </row>
    <row r="131" spans="3:4" ht="24.95" customHeight="1" x14ac:dyDescent="0.3">
      <c r="C131" s="75" t="s">
        <v>790</v>
      </c>
    </row>
    <row r="132" spans="3:4" ht="24.95" customHeight="1" x14ac:dyDescent="0.3">
      <c r="C132" s="50"/>
    </row>
    <row r="133" spans="3:4" ht="24.95" customHeight="1" x14ac:dyDescent="0.2"/>
    <row r="134" spans="3:4" ht="24.95" customHeight="1" x14ac:dyDescent="0.3">
      <c r="C134" s="49" t="s">
        <v>765</v>
      </c>
    </row>
    <row r="135" spans="3:4" ht="24.95" customHeight="1" x14ac:dyDescent="0.3">
      <c r="C135" s="75" t="s">
        <v>747</v>
      </c>
    </row>
    <row r="136" spans="3:4" ht="24.95" customHeight="1" x14ac:dyDescent="0.3">
      <c r="C136" s="50"/>
    </row>
    <row r="137" spans="3:4" ht="24.95" customHeight="1" x14ac:dyDescent="0.2">
      <c r="D137" s="48"/>
    </row>
    <row r="138" spans="3:4" ht="24.95" customHeight="1" x14ac:dyDescent="0.3">
      <c r="C138" s="51" t="s">
        <v>746</v>
      </c>
    </row>
    <row r="139" spans="3:4" ht="24.95" customHeight="1" x14ac:dyDescent="0.3">
      <c r="C139" s="75" t="s">
        <v>733</v>
      </c>
    </row>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sheetData>
  <mergeCells count="21">
    <mergeCell ref="A107:D107"/>
    <mergeCell ref="A117:K117"/>
    <mergeCell ref="A118:K118"/>
    <mergeCell ref="A112:K112"/>
    <mergeCell ref="A113:K113"/>
    <mergeCell ref="A114:K114"/>
    <mergeCell ref="A115:K115"/>
    <mergeCell ref="A116:K116"/>
    <mergeCell ref="B123:G123"/>
    <mergeCell ref="A3:K6"/>
    <mergeCell ref="A8:K8"/>
    <mergeCell ref="J83:J84"/>
    <mergeCell ref="G83:I83"/>
    <mergeCell ref="A83:A84"/>
    <mergeCell ref="B83:B84"/>
    <mergeCell ref="C83:C84"/>
    <mergeCell ref="D83:D84"/>
    <mergeCell ref="E83:E84"/>
    <mergeCell ref="F83:F84"/>
    <mergeCell ref="A110:K110"/>
    <mergeCell ref="A111:K111"/>
  </mergeCells>
  <phoneticPr fontId="3" type="noConversion"/>
  <hyperlinks>
    <hyperlink ref="C135" r:id="rId1"/>
    <hyperlink ref="C139" r:id="rId2"/>
    <hyperlink ref="C127" r:id="rId3"/>
    <hyperlink ref="C131"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7"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v>72996</v>
      </c>
      <c r="C48" s="45">
        <v>733</v>
      </c>
      <c r="D48" s="45">
        <v>830</v>
      </c>
      <c r="E48" s="45">
        <v>-97</v>
      </c>
      <c r="F48" s="45">
        <v>8</v>
      </c>
      <c r="H48" s="13">
        <v>2005</v>
      </c>
      <c r="I48" s="13">
        <f t="shared" si="0"/>
        <v>8</v>
      </c>
    </row>
    <row r="49" spans="1:9" x14ac:dyDescent="0.25">
      <c r="A49" s="13">
        <v>2006</v>
      </c>
      <c r="B49" s="45">
        <v>73288</v>
      </c>
      <c r="C49" s="45">
        <v>678</v>
      </c>
      <c r="D49" s="45">
        <v>654</v>
      </c>
      <c r="E49" s="45">
        <v>24</v>
      </c>
      <c r="F49" s="45">
        <v>7</v>
      </c>
      <c r="H49" s="13">
        <v>2006</v>
      </c>
      <c r="I49" s="13">
        <f t="shared" si="0"/>
        <v>7</v>
      </c>
    </row>
    <row r="50" spans="1:9" x14ac:dyDescent="0.25">
      <c r="A50" s="13">
        <v>2007</v>
      </c>
      <c r="B50" s="45">
        <v>73610</v>
      </c>
      <c r="C50" s="45">
        <v>708</v>
      </c>
      <c r="D50" s="45">
        <v>683</v>
      </c>
      <c r="E50" s="45">
        <v>25</v>
      </c>
      <c r="F50" s="45">
        <v>1</v>
      </c>
      <c r="H50" s="13">
        <v>2007</v>
      </c>
      <c r="I50" s="13">
        <f t="shared" si="0"/>
        <v>1</v>
      </c>
    </row>
    <row r="51" spans="1:9" x14ac:dyDescent="0.25">
      <c r="A51" s="13">
        <v>2008</v>
      </c>
      <c r="B51" s="45">
        <v>73831</v>
      </c>
      <c r="C51" s="45">
        <v>773</v>
      </c>
      <c r="D51" s="45">
        <v>790</v>
      </c>
      <c r="E51" s="45">
        <v>-17</v>
      </c>
      <c r="F51" s="45">
        <v>7</v>
      </c>
      <c r="H51" s="13">
        <v>2008</v>
      </c>
      <c r="I51" s="13">
        <f t="shared" si="0"/>
        <v>7</v>
      </c>
    </row>
    <row r="52" spans="1:9" x14ac:dyDescent="0.25">
      <c r="A52" s="13">
        <v>2009</v>
      </c>
      <c r="B52" s="45">
        <v>73951</v>
      </c>
      <c r="C52" s="45">
        <v>765</v>
      </c>
      <c r="D52" s="45">
        <v>879</v>
      </c>
      <c r="E52" s="45">
        <v>-114</v>
      </c>
      <c r="F52" s="45">
        <v>6</v>
      </c>
      <c r="H52" s="13">
        <v>2009</v>
      </c>
      <c r="I52" s="13">
        <f t="shared" si="0"/>
        <v>6</v>
      </c>
    </row>
    <row r="53" spans="1:9" x14ac:dyDescent="0.25">
      <c r="A53" s="13">
        <v>2010</v>
      </c>
      <c r="B53" s="45">
        <v>74054</v>
      </c>
      <c r="C53" s="45">
        <v>780</v>
      </c>
      <c r="D53" s="45">
        <v>867</v>
      </c>
      <c r="E53" s="45">
        <v>-87</v>
      </c>
      <c r="F53" s="45">
        <v>7</v>
      </c>
      <c r="H53" s="13">
        <v>2010</v>
      </c>
      <c r="I53" s="13">
        <f t="shared" si="0"/>
        <v>7</v>
      </c>
    </row>
    <row r="54" spans="1:9" x14ac:dyDescent="0.25">
      <c r="A54" s="12">
        <v>2011</v>
      </c>
      <c r="B54" s="46">
        <v>73825</v>
      </c>
      <c r="C54" s="46">
        <v>754</v>
      </c>
      <c r="D54" s="46">
        <v>854</v>
      </c>
      <c r="E54" s="46">
        <v>-100</v>
      </c>
      <c r="F54" s="46">
        <v>8</v>
      </c>
      <c r="H54" s="12">
        <v>2011</v>
      </c>
      <c r="I54" s="13">
        <f t="shared" si="0"/>
        <v>8</v>
      </c>
    </row>
    <row r="55" spans="1:9" x14ac:dyDescent="0.25">
      <c r="A55" s="22">
        <v>2012</v>
      </c>
      <c r="B55" s="46">
        <v>73791</v>
      </c>
      <c r="C55" s="46">
        <v>749</v>
      </c>
      <c r="D55" s="46">
        <v>875</v>
      </c>
      <c r="E55" s="46">
        <v>-126</v>
      </c>
      <c r="F55" s="46">
        <v>4</v>
      </c>
      <c r="H55" s="22">
        <v>2012</v>
      </c>
      <c r="I55" s="12">
        <f t="shared" si="0"/>
        <v>4</v>
      </c>
    </row>
    <row r="56" spans="1:9" x14ac:dyDescent="0.25">
      <c r="A56" s="22">
        <v>2013</v>
      </c>
      <c r="B56" s="46">
        <v>73584</v>
      </c>
      <c r="C56" s="46">
        <v>657</v>
      </c>
      <c r="D56" s="46">
        <v>855</v>
      </c>
      <c r="E56" s="46">
        <v>-198</v>
      </c>
      <c r="F56" s="46">
        <v>4</v>
      </c>
      <c r="H56" s="22">
        <v>2013</v>
      </c>
      <c r="I56" s="12">
        <f t="shared" si="0"/>
        <v>4</v>
      </c>
    </row>
    <row r="57" spans="1:9" x14ac:dyDescent="0.25">
      <c r="A57" s="22">
        <v>2014</v>
      </c>
      <c r="B57" s="46">
        <v>73317</v>
      </c>
      <c r="C57" s="46">
        <v>684</v>
      </c>
      <c r="D57" s="46">
        <v>911</v>
      </c>
      <c r="E57" s="46">
        <v>-227</v>
      </c>
      <c r="F57" s="46">
        <v>3</v>
      </c>
      <c r="H57" s="22">
        <v>2014</v>
      </c>
      <c r="I57" s="12">
        <f t="shared" si="0"/>
        <v>3</v>
      </c>
    </row>
    <row r="58" spans="1:9" x14ac:dyDescent="0.25">
      <c r="A58" s="22">
        <v>2015</v>
      </c>
      <c r="B58" s="46">
        <v>73140</v>
      </c>
      <c r="C58" s="46">
        <v>662</v>
      </c>
      <c r="D58" s="46">
        <v>846</v>
      </c>
      <c r="E58" s="46">
        <v>-184</v>
      </c>
      <c r="F58" s="46">
        <v>1</v>
      </c>
      <c r="H58" s="22">
        <v>2015</v>
      </c>
      <c r="I58" s="12">
        <f t="shared" si="0"/>
        <v>1</v>
      </c>
    </row>
    <row r="59" spans="1:9" x14ac:dyDescent="0.25">
      <c r="A59" s="22">
        <v>2016</v>
      </c>
      <c r="B59" s="46">
        <v>73049</v>
      </c>
      <c r="C59" s="46">
        <v>694</v>
      </c>
      <c r="D59" s="46">
        <v>795</v>
      </c>
      <c r="E59" s="46">
        <v>-101</v>
      </c>
      <c r="F59" s="46">
        <v>3</v>
      </c>
      <c r="H59" s="22">
        <v>2016</v>
      </c>
      <c r="I59" s="12">
        <f t="shared" si="0"/>
        <v>3</v>
      </c>
    </row>
    <row r="60" spans="1:9" x14ac:dyDescent="0.25">
      <c r="A60" s="22">
        <v>2017</v>
      </c>
      <c r="B60" s="46">
        <v>72942</v>
      </c>
      <c r="C60" s="46">
        <v>674</v>
      </c>
      <c r="D60" s="46">
        <v>893</v>
      </c>
      <c r="E60" s="46">
        <v>-219</v>
      </c>
      <c r="F60" s="46">
        <v>3</v>
      </c>
      <c r="H60" s="22">
        <v>2017</v>
      </c>
      <c r="I60" s="12">
        <f t="shared" si="0"/>
        <v>3</v>
      </c>
    </row>
    <row r="61" spans="1:9" x14ac:dyDescent="0.25">
      <c r="A61" s="22">
        <v>2018</v>
      </c>
      <c r="B61" s="46">
        <v>72843</v>
      </c>
      <c r="C61" s="46">
        <v>678</v>
      </c>
      <c r="D61" s="46">
        <v>919</v>
      </c>
      <c r="E61" s="46">
        <v>-241</v>
      </c>
      <c r="F61" s="46">
        <v>2</v>
      </c>
      <c r="H61" s="22">
        <v>2018</v>
      </c>
      <c r="I61" s="12">
        <f t="shared" si="0"/>
        <v>2</v>
      </c>
    </row>
    <row r="62" spans="1:9" x14ac:dyDescent="0.25">
      <c r="A62" s="22">
        <v>2019</v>
      </c>
      <c r="B62" s="46">
        <v>72750</v>
      </c>
      <c r="C62" s="46">
        <v>653</v>
      </c>
      <c r="D62" s="46">
        <v>886</v>
      </c>
      <c r="E62" s="46">
        <v>-233</v>
      </c>
      <c r="F62" s="46">
        <v>1</v>
      </c>
      <c r="H62" s="22">
        <v>2019</v>
      </c>
      <c r="I62" s="12">
        <f>F62</f>
        <v>1</v>
      </c>
    </row>
    <row r="63" spans="1:9" x14ac:dyDescent="0.25">
      <c r="A63" s="22">
        <v>2020</v>
      </c>
      <c r="B63" s="46">
        <v>72480</v>
      </c>
      <c r="C63" s="46">
        <v>644</v>
      </c>
      <c r="D63" s="46">
        <v>1119</v>
      </c>
      <c r="E63" s="46">
        <v>-475</v>
      </c>
      <c r="F63" s="46">
        <v>3</v>
      </c>
      <c r="H63" s="22">
        <v>2020</v>
      </c>
      <c r="I63" s="12">
        <f>F63</f>
        <v>3</v>
      </c>
    </row>
    <row r="64" spans="1:9" x14ac:dyDescent="0.25">
      <c r="A64" s="22">
        <v>2021</v>
      </c>
      <c r="B64" s="46">
        <v>71910</v>
      </c>
      <c r="C64" s="46">
        <v>605</v>
      </c>
      <c r="D64" s="46">
        <v>1300</v>
      </c>
      <c r="E64" s="46">
        <v>-695</v>
      </c>
      <c r="F64" s="46">
        <v>5</v>
      </c>
      <c r="H64" s="22">
        <v>2021</v>
      </c>
      <c r="I64" s="12">
        <f>F64</f>
        <v>5</v>
      </c>
    </row>
    <row r="65" spans="1:9" x14ac:dyDescent="0.25">
      <c r="A65" s="21">
        <v>2022</v>
      </c>
      <c r="B65" s="78">
        <v>69985</v>
      </c>
      <c r="C65" s="78">
        <v>664</v>
      </c>
      <c r="D65" s="78">
        <v>987</v>
      </c>
      <c r="E65" s="78">
        <v>-323</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Палилула (Ниш)</v>
      </c>
    </row>
    <row r="2" spans="1:3" x14ac:dyDescent="0.25">
      <c r="A2" s="12"/>
      <c r="B2" s="12"/>
      <c r="C2" s="12"/>
    </row>
    <row r="3" spans="1:3" x14ac:dyDescent="0.25">
      <c r="B3" s="90" t="s">
        <v>658</v>
      </c>
      <c r="C3" s="90"/>
    </row>
    <row r="4" spans="1:3" x14ac:dyDescent="0.25">
      <c r="A4" s="14" t="s">
        <v>0</v>
      </c>
      <c r="B4" s="19" t="str">
        <f>" " &amp; A1</f>
        <v xml:space="preserve"> Палилула (Ниш)</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v>10</v>
      </c>
      <c r="C49" s="45">
        <v>9.6999999999999993</v>
      </c>
    </row>
    <row r="50" spans="1:3" x14ac:dyDescent="0.25">
      <c r="A50" s="13">
        <v>2006</v>
      </c>
      <c r="B50" s="45">
        <v>9.3000000000000007</v>
      </c>
      <c r="C50" s="45">
        <v>9.6</v>
      </c>
    </row>
    <row r="51" spans="1:3" x14ac:dyDescent="0.25">
      <c r="A51" s="13">
        <v>2007</v>
      </c>
      <c r="B51" s="45">
        <v>9.6</v>
      </c>
      <c r="C51" s="45">
        <v>9.1999999999999993</v>
      </c>
    </row>
    <row r="52" spans="1:3" x14ac:dyDescent="0.25">
      <c r="A52" s="13">
        <v>2008</v>
      </c>
      <c r="B52" s="45">
        <v>10.5</v>
      </c>
      <c r="C52" s="45">
        <v>9.4</v>
      </c>
    </row>
    <row r="53" spans="1:3" x14ac:dyDescent="0.25">
      <c r="A53" s="13">
        <v>2009</v>
      </c>
      <c r="B53" s="45">
        <v>10.3</v>
      </c>
      <c r="C53" s="45">
        <v>9.6</v>
      </c>
    </row>
    <row r="54" spans="1:3" x14ac:dyDescent="0.25">
      <c r="A54" s="13">
        <v>2010</v>
      </c>
      <c r="B54" s="45">
        <v>10.5</v>
      </c>
      <c r="C54" s="45">
        <v>9.4</v>
      </c>
    </row>
    <row r="55" spans="1:3" x14ac:dyDescent="0.25">
      <c r="A55" s="12">
        <v>2011</v>
      </c>
      <c r="B55" s="46">
        <v>10.199999999999999</v>
      </c>
      <c r="C55" s="46">
        <v>9.1</v>
      </c>
    </row>
    <row r="56" spans="1:3" x14ac:dyDescent="0.25">
      <c r="A56" s="22">
        <v>2012</v>
      </c>
      <c r="B56" s="46">
        <v>10.199999999999999</v>
      </c>
      <c r="C56" s="46">
        <v>9.3000000000000007</v>
      </c>
    </row>
    <row r="57" spans="1:3" x14ac:dyDescent="0.25">
      <c r="A57" s="22">
        <v>2013</v>
      </c>
      <c r="B57" s="46">
        <v>8.9</v>
      </c>
      <c r="C57" s="46">
        <v>9.1</v>
      </c>
    </row>
    <row r="58" spans="1:3" x14ac:dyDescent="0.25">
      <c r="A58" s="22">
        <v>2014</v>
      </c>
      <c r="B58" s="46">
        <v>9.3000000000000007</v>
      </c>
      <c r="C58" s="46">
        <v>9.3000000000000007</v>
      </c>
    </row>
    <row r="59" spans="1:3" x14ac:dyDescent="0.25">
      <c r="A59" s="22">
        <v>2015</v>
      </c>
      <c r="B59" s="46">
        <v>9.1</v>
      </c>
      <c r="C59" s="46">
        <v>9.3000000000000007</v>
      </c>
    </row>
    <row r="60" spans="1:3" x14ac:dyDescent="0.25">
      <c r="A60" s="22">
        <v>2016</v>
      </c>
      <c r="B60" s="46">
        <v>9.5</v>
      </c>
      <c r="C60" s="46">
        <v>9.1999999999999993</v>
      </c>
    </row>
    <row r="61" spans="1:3" x14ac:dyDescent="0.25">
      <c r="A61" s="22">
        <v>2017</v>
      </c>
      <c r="B61" s="46">
        <v>9.1999999999999993</v>
      </c>
      <c r="C61" s="46">
        <v>9.1999999999999993</v>
      </c>
    </row>
    <row r="62" spans="1:3" x14ac:dyDescent="0.25">
      <c r="A62" s="22">
        <v>2018</v>
      </c>
      <c r="B62" s="46">
        <v>9.3000000000000007</v>
      </c>
      <c r="C62" s="46">
        <v>9.1999999999999993</v>
      </c>
    </row>
    <row r="63" spans="1:3" x14ac:dyDescent="0.25">
      <c r="A63" s="22">
        <v>2019</v>
      </c>
      <c r="B63" s="46">
        <v>9</v>
      </c>
      <c r="C63" s="46">
        <v>9.3000000000000007</v>
      </c>
    </row>
    <row r="64" spans="1:3" x14ac:dyDescent="0.25">
      <c r="A64" s="22">
        <v>2020</v>
      </c>
      <c r="B64" s="46">
        <v>8.9</v>
      </c>
      <c r="C64" s="46">
        <v>8.9</v>
      </c>
    </row>
    <row r="65" spans="1:3" x14ac:dyDescent="0.25">
      <c r="A65" s="22">
        <v>2021</v>
      </c>
      <c r="B65" s="46">
        <v>8.4</v>
      </c>
      <c r="C65" s="46">
        <v>9.1</v>
      </c>
    </row>
    <row r="66" spans="1:3" x14ac:dyDescent="0.25">
      <c r="A66" s="21">
        <v>2022</v>
      </c>
      <c r="B66" s="78">
        <v>9.5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Палилула (Ниш)</v>
      </c>
    </row>
    <row r="2" spans="1:3" x14ac:dyDescent="0.25">
      <c r="A2" s="12"/>
      <c r="B2" s="12"/>
      <c r="C2" s="12"/>
    </row>
    <row r="3" spans="1:3" x14ac:dyDescent="0.25">
      <c r="B3" s="90" t="s">
        <v>659</v>
      </c>
      <c r="C3" s="90"/>
    </row>
    <row r="4" spans="1:3" x14ac:dyDescent="0.25">
      <c r="A4" s="14" t="s">
        <v>0</v>
      </c>
      <c r="B4" s="19" t="str">
        <f>" " &amp; A1</f>
        <v xml:space="preserve"> Палилула (Ниш)</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v>11.4</v>
      </c>
      <c r="C49" s="45">
        <v>14.3</v>
      </c>
    </row>
    <row r="50" spans="1:3" x14ac:dyDescent="0.25">
      <c r="A50" s="13">
        <v>2006</v>
      </c>
      <c r="B50" s="45">
        <v>8.9</v>
      </c>
      <c r="C50" s="45">
        <v>13.9</v>
      </c>
    </row>
    <row r="51" spans="1:3" x14ac:dyDescent="0.25">
      <c r="A51" s="13">
        <v>2007</v>
      </c>
      <c r="B51" s="45">
        <v>9.3000000000000007</v>
      </c>
      <c r="C51" s="45">
        <v>13.9</v>
      </c>
    </row>
    <row r="52" spans="1:3" x14ac:dyDescent="0.25">
      <c r="A52" s="13">
        <v>2008</v>
      </c>
      <c r="B52" s="45">
        <v>10.7</v>
      </c>
      <c r="C52" s="45">
        <v>14</v>
      </c>
    </row>
    <row r="53" spans="1:3" x14ac:dyDescent="0.25">
      <c r="A53" s="13">
        <v>2009</v>
      </c>
      <c r="B53" s="45">
        <v>11.9</v>
      </c>
      <c r="C53" s="45">
        <v>14.2</v>
      </c>
    </row>
    <row r="54" spans="1:3" x14ac:dyDescent="0.25">
      <c r="A54" s="13">
        <v>2010</v>
      </c>
      <c r="B54" s="45">
        <v>11.7</v>
      </c>
      <c r="C54" s="45">
        <v>14.2</v>
      </c>
    </row>
    <row r="55" spans="1:3" x14ac:dyDescent="0.25">
      <c r="A55" s="12">
        <v>2011</v>
      </c>
      <c r="B55" s="46">
        <v>11.6</v>
      </c>
      <c r="C55" s="46">
        <v>14.2</v>
      </c>
    </row>
    <row r="56" spans="1:3" x14ac:dyDescent="0.25">
      <c r="A56" s="22">
        <v>2012</v>
      </c>
      <c r="B56" s="46">
        <v>11.9</v>
      </c>
      <c r="C56" s="46">
        <v>14.2</v>
      </c>
    </row>
    <row r="57" spans="1:3" x14ac:dyDescent="0.25">
      <c r="A57" s="22">
        <v>2013</v>
      </c>
      <c r="B57" s="46">
        <v>11.6</v>
      </c>
      <c r="C57" s="46">
        <v>14</v>
      </c>
    </row>
    <row r="58" spans="1:3" x14ac:dyDescent="0.25">
      <c r="A58" s="22">
        <v>2014</v>
      </c>
      <c r="B58" s="46">
        <v>12.4</v>
      </c>
      <c r="C58" s="46">
        <v>14.2</v>
      </c>
    </row>
    <row r="59" spans="1:3" x14ac:dyDescent="0.25">
      <c r="A59" s="22">
        <v>2015</v>
      </c>
      <c r="B59" s="46">
        <v>11.6</v>
      </c>
      <c r="C59" s="46">
        <v>14.6</v>
      </c>
    </row>
    <row r="60" spans="1:3" x14ac:dyDescent="0.25">
      <c r="A60" s="22">
        <v>2016</v>
      </c>
      <c r="B60" s="46">
        <v>10.9</v>
      </c>
      <c r="C60" s="46">
        <v>14.3</v>
      </c>
    </row>
    <row r="61" spans="1:3" x14ac:dyDescent="0.25">
      <c r="A61" s="22">
        <v>2017</v>
      </c>
      <c r="B61" s="46">
        <v>12.2</v>
      </c>
      <c r="C61" s="46">
        <v>14.8</v>
      </c>
    </row>
    <row r="62" spans="1:3" x14ac:dyDescent="0.25">
      <c r="A62" s="22">
        <v>2018</v>
      </c>
      <c r="B62" s="46">
        <v>12.6</v>
      </c>
      <c r="C62" s="46">
        <v>14.6</v>
      </c>
    </row>
    <row r="63" spans="1:3" x14ac:dyDescent="0.25">
      <c r="A63" s="22">
        <v>2019</v>
      </c>
      <c r="B63" s="46">
        <v>12.2</v>
      </c>
      <c r="C63" s="46">
        <v>14.6</v>
      </c>
    </row>
    <row r="64" spans="1:3" x14ac:dyDescent="0.25">
      <c r="A64" s="22">
        <v>2020</v>
      </c>
      <c r="B64" s="46">
        <v>15.4</v>
      </c>
      <c r="C64" s="46">
        <v>16.899999999999999</v>
      </c>
    </row>
    <row r="65" spans="1:3" x14ac:dyDescent="0.25">
      <c r="A65" s="22">
        <v>2021</v>
      </c>
      <c r="B65" s="46">
        <v>18.100000000000001</v>
      </c>
      <c r="C65" s="46">
        <v>20</v>
      </c>
    </row>
    <row r="66" spans="1:3" x14ac:dyDescent="0.25">
      <c r="A66" s="21">
        <v>2022</v>
      </c>
      <c r="B66" s="78">
        <v>14.1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Палилула (Ниш)</v>
      </c>
    </row>
    <row r="2" spans="1:3" x14ac:dyDescent="0.25">
      <c r="A2" s="12"/>
      <c r="B2" s="12"/>
      <c r="C2" s="12"/>
    </row>
    <row r="3" spans="1:3" x14ac:dyDescent="0.25">
      <c r="B3" s="90" t="s">
        <v>660</v>
      </c>
      <c r="C3" s="90"/>
    </row>
    <row r="4" spans="1:3" x14ac:dyDescent="0.25">
      <c r="A4" s="14" t="s">
        <v>0</v>
      </c>
      <c r="B4" s="19" t="str">
        <f>" " &amp; A1</f>
        <v xml:space="preserve"> Палилула (Ниш)</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v>-1.4</v>
      </c>
      <c r="C49" s="45">
        <v>-4.5999999999999996</v>
      </c>
    </row>
    <row r="50" spans="1:3" x14ac:dyDescent="0.25">
      <c r="A50" s="13">
        <v>2006</v>
      </c>
      <c r="B50" s="45">
        <v>0.4</v>
      </c>
      <c r="C50" s="45">
        <v>-4.3</v>
      </c>
    </row>
    <row r="51" spans="1:3" x14ac:dyDescent="0.25">
      <c r="A51" s="13">
        <v>2007</v>
      </c>
      <c r="B51" s="45">
        <v>0.3</v>
      </c>
      <c r="C51" s="45">
        <v>-4.7</v>
      </c>
    </row>
    <row r="52" spans="1:3" x14ac:dyDescent="0.25">
      <c r="A52" s="13">
        <v>2008</v>
      </c>
      <c r="B52" s="45">
        <v>-0.2</v>
      </c>
      <c r="C52" s="45">
        <v>-4.5999999999999996</v>
      </c>
    </row>
    <row r="53" spans="1:3" x14ac:dyDescent="0.25">
      <c r="A53" s="13">
        <v>2009</v>
      </c>
      <c r="B53" s="45">
        <v>-1.6</v>
      </c>
      <c r="C53" s="45">
        <v>-4.5999999999999996</v>
      </c>
    </row>
    <row r="54" spans="1:3" x14ac:dyDescent="0.25">
      <c r="A54" s="13">
        <v>2010</v>
      </c>
      <c r="B54" s="45">
        <v>-1.2</v>
      </c>
      <c r="C54" s="45">
        <v>-4.8</v>
      </c>
    </row>
    <row r="55" spans="1:3" x14ac:dyDescent="0.25">
      <c r="A55" s="12">
        <v>2011</v>
      </c>
      <c r="B55" s="46">
        <v>-1.4</v>
      </c>
      <c r="C55" s="46">
        <v>-5.2</v>
      </c>
    </row>
    <row r="56" spans="1:3" x14ac:dyDescent="0.25">
      <c r="A56" s="22">
        <v>2012</v>
      </c>
      <c r="B56" s="46">
        <v>-1.7</v>
      </c>
      <c r="C56" s="46">
        <v>-4.9000000000000004</v>
      </c>
    </row>
    <row r="57" spans="1:3" x14ac:dyDescent="0.25">
      <c r="A57" s="22">
        <v>2013</v>
      </c>
      <c r="B57" s="46">
        <v>-2.7</v>
      </c>
      <c r="C57" s="46">
        <v>-4.8</v>
      </c>
    </row>
    <row r="58" spans="1:3" x14ac:dyDescent="0.25">
      <c r="A58" s="22">
        <v>2014</v>
      </c>
      <c r="B58" s="46">
        <v>-3.1</v>
      </c>
      <c r="C58" s="46">
        <v>-4.9000000000000004</v>
      </c>
    </row>
    <row r="59" spans="1:3" x14ac:dyDescent="0.25">
      <c r="A59" s="22">
        <v>2015</v>
      </c>
      <c r="B59" s="46">
        <v>-2.5</v>
      </c>
      <c r="C59" s="46">
        <v>-5.3</v>
      </c>
    </row>
    <row r="60" spans="1:3" x14ac:dyDescent="0.25">
      <c r="A60" s="22">
        <v>2016</v>
      </c>
      <c r="B60" s="46">
        <v>-1.4</v>
      </c>
      <c r="C60" s="46">
        <v>-5.0999999999999996</v>
      </c>
    </row>
    <row r="61" spans="1:3" x14ac:dyDescent="0.25">
      <c r="A61" s="22">
        <v>2017</v>
      </c>
      <c r="B61" s="46">
        <v>-3</v>
      </c>
      <c r="C61" s="46">
        <v>-5.5</v>
      </c>
    </row>
    <row r="62" spans="1:3" x14ac:dyDescent="0.25">
      <c r="A62" s="22">
        <v>2018</v>
      </c>
      <c r="B62" s="46">
        <v>-3.3</v>
      </c>
      <c r="C62" s="46">
        <v>-5.4</v>
      </c>
    </row>
    <row r="63" spans="1:3" x14ac:dyDescent="0.25">
      <c r="A63" s="22">
        <v>2019</v>
      </c>
      <c r="B63" s="46">
        <v>-3.2</v>
      </c>
      <c r="C63" s="46">
        <v>-5.3</v>
      </c>
    </row>
    <row r="64" spans="1:3" x14ac:dyDescent="0.25">
      <c r="A64" s="22">
        <v>2020</v>
      </c>
      <c r="B64" s="46">
        <v>-6.5</v>
      </c>
      <c r="C64" s="46">
        <v>-8</v>
      </c>
    </row>
    <row r="65" spans="1:3" x14ac:dyDescent="0.25">
      <c r="A65" s="22">
        <v>2021</v>
      </c>
      <c r="B65" s="46">
        <v>-9.6999999999999993</v>
      </c>
      <c r="C65" s="46">
        <v>-10.9</v>
      </c>
    </row>
    <row r="66" spans="1:3" x14ac:dyDescent="0.25">
      <c r="A66" s="21">
        <v>2022</v>
      </c>
      <c r="B66" s="78">
        <v>-4.5999999999999996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Палилула (Ниш)</v>
      </c>
    </row>
    <row r="2" spans="1:3" x14ac:dyDescent="0.25">
      <c r="A2" s="12"/>
      <c r="B2" s="12"/>
      <c r="C2" s="12"/>
    </row>
    <row r="3" spans="1:3" x14ac:dyDescent="0.25">
      <c r="B3" s="90" t="s">
        <v>661</v>
      </c>
      <c r="C3" s="90"/>
    </row>
    <row r="4" spans="1:3" x14ac:dyDescent="0.25">
      <c r="A4" s="14" t="s">
        <v>0</v>
      </c>
      <c r="B4" s="19" t="str">
        <f>" " &amp; A1</f>
        <v xml:space="preserve"> Палилула (Ниш)</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v>10.9</v>
      </c>
      <c r="C49" s="45">
        <v>8</v>
      </c>
    </row>
    <row r="50" spans="1:3" x14ac:dyDescent="0.25">
      <c r="A50" s="13">
        <v>2006</v>
      </c>
      <c r="B50" s="45">
        <v>10.3</v>
      </c>
      <c r="C50" s="45">
        <v>7.4</v>
      </c>
    </row>
    <row r="51" spans="1:3" x14ac:dyDescent="0.25">
      <c r="A51" s="13">
        <v>2007</v>
      </c>
      <c r="B51" s="45">
        <v>1.4</v>
      </c>
      <c r="C51" s="45">
        <v>7.1</v>
      </c>
    </row>
    <row r="52" spans="1:3" x14ac:dyDescent="0.25">
      <c r="A52" s="13">
        <v>2008</v>
      </c>
      <c r="B52" s="45">
        <v>9.1</v>
      </c>
      <c r="C52" s="45">
        <v>6.7</v>
      </c>
    </row>
    <row r="53" spans="1:3" x14ac:dyDescent="0.25">
      <c r="A53" s="13">
        <v>2009</v>
      </c>
      <c r="B53" s="45">
        <v>7.8</v>
      </c>
      <c r="C53" s="45">
        <v>7</v>
      </c>
    </row>
    <row r="54" spans="1:3" x14ac:dyDescent="0.25">
      <c r="A54" s="13">
        <v>2010</v>
      </c>
      <c r="B54" s="45">
        <v>9</v>
      </c>
      <c r="C54" s="45">
        <v>6.7</v>
      </c>
    </row>
    <row r="55" spans="1:3" x14ac:dyDescent="0.25">
      <c r="A55" s="12">
        <v>2011</v>
      </c>
      <c r="B55" s="46">
        <v>10.6</v>
      </c>
      <c r="C55" s="46">
        <v>6.3</v>
      </c>
    </row>
    <row r="56" spans="1:3" x14ac:dyDescent="0.25">
      <c r="A56" s="22">
        <v>2012</v>
      </c>
      <c r="B56" s="46">
        <v>5.3</v>
      </c>
      <c r="C56" s="46">
        <v>6.2</v>
      </c>
    </row>
    <row r="57" spans="1:3" x14ac:dyDescent="0.25">
      <c r="A57" s="22">
        <v>2013</v>
      </c>
      <c r="B57" s="46">
        <v>6.1</v>
      </c>
      <c r="C57" s="46">
        <v>6.3</v>
      </c>
    </row>
    <row r="58" spans="1:3" x14ac:dyDescent="0.25">
      <c r="A58" s="22">
        <v>2014</v>
      </c>
      <c r="B58" s="46">
        <v>4.4000000000000004</v>
      </c>
      <c r="C58" s="46">
        <v>5.7</v>
      </c>
    </row>
    <row r="59" spans="1:3" x14ac:dyDescent="0.25">
      <c r="A59" s="22">
        <v>2015</v>
      </c>
      <c r="B59" s="46">
        <v>1.5</v>
      </c>
      <c r="C59" s="46">
        <v>5.3</v>
      </c>
    </row>
    <row r="60" spans="1:3" x14ac:dyDescent="0.25">
      <c r="A60" s="22">
        <v>2016</v>
      </c>
      <c r="B60" s="76">
        <v>4.3</v>
      </c>
      <c r="C60" s="76">
        <v>5.4</v>
      </c>
    </row>
    <row r="61" spans="1:3" x14ac:dyDescent="0.25">
      <c r="A61" s="22">
        <v>2017</v>
      </c>
      <c r="B61" s="46">
        <v>4.5</v>
      </c>
      <c r="C61" s="46">
        <v>4.7</v>
      </c>
    </row>
    <row r="62" spans="1:3" x14ac:dyDescent="0.25">
      <c r="A62" s="22">
        <v>2018</v>
      </c>
      <c r="B62" s="46">
        <v>2.9</v>
      </c>
      <c r="C62" s="46">
        <v>4.9000000000000004</v>
      </c>
    </row>
    <row r="63" spans="1:3" x14ac:dyDescent="0.25">
      <c r="A63" s="22">
        <v>2019</v>
      </c>
      <c r="B63" s="46">
        <v>1.5</v>
      </c>
      <c r="C63" s="46">
        <v>4.8</v>
      </c>
    </row>
    <row r="64" spans="1:3" x14ac:dyDescent="0.25">
      <c r="A64" s="22">
        <v>2020</v>
      </c>
      <c r="B64" s="46">
        <v>4.7</v>
      </c>
      <c r="C64" s="46">
        <v>5</v>
      </c>
    </row>
    <row r="65" spans="1:3" x14ac:dyDescent="0.25">
      <c r="A65" s="22">
        <v>2021</v>
      </c>
      <c r="B65" s="46">
        <v>8.3000000000000007</v>
      </c>
      <c r="C65" s="46">
        <v>4.7</v>
      </c>
    </row>
    <row r="66" spans="1:3" x14ac:dyDescent="0.25">
      <c r="A66" s="21">
        <v>2022</v>
      </c>
      <c r="B66" s="78">
        <v>1.5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2023-07-05T19:26:00Z</cp:lastPrinted>
  <dcterms:created xsi:type="dcterms:W3CDTF">2007-11-09T11:28:08Z</dcterms:created>
  <dcterms:modified xsi:type="dcterms:W3CDTF">2023-07-05T19:36:20Z</dcterms:modified>
  <cp:category>DevInfo</cp:category>
</cp:coreProperties>
</file>